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010-1242-EMERGENCY DAM REPAIR-CITY OF RIPLEY-\"/>
    </mc:Choice>
  </mc:AlternateContent>
  <xr:revisionPtr revIDLastSave="0" documentId="13_ncr:1_{CEEA4A33-6FDB-4F95-87E1-1C61ED4B0E70}" xr6:coauthVersionLast="36" xr6:coauthVersionMax="36" xr10:uidLastSave="{00000000-0000-0000-0000-000000000000}"/>
  <bookViews>
    <workbookView xWindow="13230" yWindow="15" windowWidth="11160" windowHeight="8370" tabRatio="292" xr2:uid="{00000000-000D-0000-FFFF-FFFF00000000}"/>
  </bookViews>
  <sheets>
    <sheet name="Planholders" sheetId="4" r:id="rId1"/>
    <sheet name="INVOICE" sheetId="2" r:id="rId2"/>
    <sheet name="Order Sheet" sheetId="5" r:id="rId3"/>
  </sheets>
  <definedNames>
    <definedName name="_xlnm.Print_Area" localSheetId="1">INVOICE!$A$1:$E$36</definedName>
    <definedName name="_xlnm.Print_Area" localSheetId="0">Planholders!$A$1:$U$53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2" l="1"/>
  <c r="E13" i="2"/>
  <c r="C11" i="2"/>
  <c r="C9" i="2"/>
  <c r="B12" i="2"/>
  <c r="B11" i="2"/>
  <c r="B10" i="2"/>
  <c r="B45" i="4" l="1"/>
  <c r="B46" i="4" s="1"/>
  <c r="B47" i="4" s="1"/>
  <c r="B48" i="4" s="1"/>
  <c r="B49" i="4" s="1"/>
  <c r="B50" i="4" s="1"/>
  <c r="B51" i="4" s="1"/>
  <c r="B52" i="4" s="1"/>
  <c r="B53" i="4" s="1"/>
  <c r="D16" i="2" l="1"/>
  <c r="E30" i="2" l="1"/>
  <c r="B18" i="2"/>
  <c r="A28" i="2" s="1"/>
  <c r="B17" i="2"/>
  <c r="A27" i="2" s="1"/>
  <c r="B16" i="2"/>
  <c r="A26" i="2" s="1"/>
  <c r="A34" i="2" l="1"/>
  <c r="A33" i="2"/>
  <c r="A32" i="2"/>
  <c r="A31" i="2"/>
  <c r="D30" i="2" l="1"/>
  <c r="E16" i="2" l="1"/>
  <c r="E19" i="2" s="1"/>
  <c r="E29" i="2" l="1"/>
  <c r="D6" i="2" l="1"/>
</calcChain>
</file>

<file path=xl/sharedStrings.xml><?xml version="1.0" encoding="utf-8"?>
<sst xmlns="http://schemas.openxmlformats.org/spreadsheetml/2006/main" count="336" uniqueCount="210">
  <si>
    <t>Quantity</t>
  </si>
  <si>
    <t>Unit Price</t>
  </si>
  <si>
    <t>Total</t>
  </si>
  <si>
    <t>BILL TO:</t>
  </si>
  <si>
    <t>TOTAL DUE:</t>
  </si>
  <si>
    <t>PLANS &amp; SPECS - INVOICE</t>
  </si>
  <si>
    <t>PLEASE DETACH THE BOTTOM OF THIS PAGE AND RETURN WITH YOUR PAYMENT.</t>
  </si>
  <si>
    <t>$</t>
  </si>
  <si>
    <t>Full Set</t>
  </si>
  <si>
    <t>Format</t>
  </si>
  <si>
    <t>412-928-9406</t>
  </si>
  <si>
    <t>412-922-4200</t>
  </si>
  <si>
    <t>Karen Kleber</t>
  </si>
  <si>
    <t>888-506-7613</t>
  </si>
  <si>
    <t>Marie Shelby</t>
  </si>
  <si>
    <t>304-367-0126</t>
  </si>
  <si>
    <t>304-367-1290</t>
  </si>
  <si>
    <t>304-342-1074</t>
  </si>
  <si>
    <t>304-342-1166</t>
  </si>
  <si>
    <t>Cheryl Clark</t>
  </si>
  <si>
    <t>E-mail</t>
  </si>
  <si>
    <t>Fax</t>
  </si>
  <si>
    <t>Phone</t>
  </si>
  <si>
    <t>Set</t>
  </si>
  <si>
    <t>Paid</t>
  </si>
  <si>
    <t>Mixed Set</t>
  </si>
  <si>
    <t>CD Only</t>
  </si>
  <si>
    <t>AMOUNT ENCLOSED:</t>
  </si>
  <si>
    <t>AMOUNT DUE:</t>
  </si>
  <si>
    <t>Diane Swearingen</t>
  </si>
  <si>
    <t>304-485-6485</t>
  </si>
  <si>
    <t>304-428-7622</t>
  </si>
  <si>
    <t>dls@gopmca.com</t>
  </si>
  <si>
    <t>866-714-9554</t>
  </si>
  <si>
    <t>Project Description</t>
  </si>
  <si>
    <t>PO BOX 940, Bridgeport, WV 26330                                                                                                                     Ph: (304) 624-4108    FX: (304) 624-7831</t>
  </si>
  <si>
    <t>plans@cdcnews.com</t>
  </si>
  <si>
    <t>karen@pghbx.org</t>
  </si>
  <si>
    <t>planroom@ceawv.com</t>
  </si>
  <si>
    <t>planroom@cawv.org</t>
  </si>
  <si>
    <t>phone</t>
  </si>
  <si>
    <t>fax</t>
  </si>
  <si>
    <t>email</t>
  </si>
  <si>
    <t>COST OF PLANS AND SPECS:</t>
  </si>
  <si>
    <t>no cost</t>
  </si>
  <si>
    <t>auto</t>
  </si>
  <si>
    <t>invoiced</t>
  </si>
  <si>
    <t>paid</t>
  </si>
  <si>
    <t>Contractor's Assoc. of WV (planroom)</t>
  </si>
  <si>
    <t>Construction Employers Assoc. (planroom)</t>
  </si>
  <si>
    <t>Construction Data Company (planroom)</t>
  </si>
  <si>
    <t>Pittsburgh Builders Exchange (planroom)</t>
  </si>
  <si>
    <t>Parkersburg-Marietta Contractors Assoc. (planroom)</t>
  </si>
  <si>
    <t>Date Ordered</t>
  </si>
  <si>
    <t>Date                               Sent</t>
  </si>
  <si>
    <t>Company Name</t>
  </si>
  <si>
    <t>Contact Name</t>
  </si>
  <si>
    <t>2114 Kanawha Blvd., East</t>
  </si>
  <si>
    <t>2794 White Hall Blvd.</t>
  </si>
  <si>
    <t>1813 N. Franklin Street</t>
  </si>
  <si>
    <t>City, State Zip</t>
  </si>
  <si>
    <t>Charleston, WV 25311</t>
  </si>
  <si>
    <t>White Hall, WV 26554</t>
  </si>
  <si>
    <t>Austin, TX 78727</t>
  </si>
  <si>
    <t>Pittsburgh, PA 15233</t>
  </si>
  <si>
    <t>Parkersburg, WV  26104</t>
  </si>
  <si>
    <t>Set #</t>
  </si>
  <si>
    <t>2905 Emerson Avenue</t>
  </si>
  <si>
    <t>ADDENDUMS</t>
  </si>
  <si>
    <t>PROJECT NAME</t>
  </si>
  <si>
    <t>PROJECT NUMBER</t>
  </si>
  <si>
    <t>CONTRACT #</t>
  </si>
  <si>
    <t>COMPANY NAME</t>
  </si>
  <si>
    <t>SHIPPING ADDRESS (UPS/FEDEX)</t>
  </si>
  <si>
    <t>MAILING ADDRESS (US POSTAL)</t>
  </si>
  <si>
    <t>CONTACT PERSON</t>
  </si>
  <si>
    <t>EMAIL ADDRESS</t>
  </si>
  <si>
    <t>PHONE NUMBER</t>
  </si>
  <si>
    <t>FAX NUMBER</t>
  </si>
  <si>
    <t>SHIP OR PICK UP</t>
  </si>
  <si>
    <t>FULL SET</t>
  </si>
  <si>
    <t>MIXED SET</t>
  </si>
  <si>
    <t>CD ONLY</t>
  </si>
  <si>
    <t>Order Taken By:_______________________________________________________________________________</t>
  </si>
  <si>
    <t>Order Date: ___________________________________________________________________________________</t>
  </si>
  <si>
    <t>Mailing Address (US Postal) (if Different than Shipping Address)</t>
  </si>
  <si>
    <t>Shipped UPS</t>
  </si>
  <si>
    <t>Included w/Specs</t>
  </si>
  <si>
    <t>Shipped FEDEX</t>
  </si>
  <si>
    <t>Shipping (UPS/FEDEX)                          Street, Suite #</t>
  </si>
  <si>
    <t>OWNER:</t>
  </si>
  <si>
    <t>PROJECT NAME:</t>
  </si>
  <si>
    <t>PROJECT #</t>
  </si>
  <si>
    <t>PRE-BID:</t>
  </si>
  <si>
    <t>BID OPENING:</t>
  </si>
  <si>
    <t>ADDENDUM #</t>
  </si>
  <si>
    <t>DATE SENT:</t>
  </si>
  <si>
    <t>14205 Burnet Road, Suite 550</t>
  </si>
  <si>
    <t>Emailed</t>
  </si>
  <si>
    <t>Eric Wright</t>
  </si>
  <si>
    <t>dodge.bidding@construction.com</t>
  </si>
  <si>
    <t>Dodge Data &amp; Analytics (planroom)</t>
  </si>
  <si>
    <t xml:space="preserve">        Mandatory Pre-Bid</t>
  </si>
  <si>
    <t>Attended Mandatory
 Pre-Bid</t>
  </si>
  <si>
    <t>Yes</t>
  </si>
  <si>
    <t>No</t>
  </si>
  <si>
    <t>N/A</t>
  </si>
  <si>
    <t>UPS</t>
  </si>
  <si>
    <t>FedEx</t>
  </si>
  <si>
    <t>Picked Up</t>
  </si>
  <si>
    <t>Sent Via</t>
  </si>
  <si>
    <t>Sent By (Initals)</t>
  </si>
  <si>
    <t>Please make checks payable to THE THRASHER GROUP, INC.</t>
  </si>
  <si>
    <t>Please make note on payment of the project number.</t>
  </si>
  <si>
    <t>4300 Beltway Place, Suite 180</t>
  </si>
  <si>
    <t>Arlington, TX  76018</t>
  </si>
  <si>
    <t>877-784-9556</t>
  </si>
  <si>
    <t>MKM</t>
  </si>
  <si>
    <t xml:space="preserve">CITY OF RIPLEY
JACKSON COUNTY, WEST VIRGINIA
EMERGENCY DAM REPAIR
Thrasher Project #101-010-01242
PLAN HOLDERS LIST
</t>
  </si>
  <si>
    <t>City of Ripley</t>
  </si>
  <si>
    <t>Emergency Dam Repair</t>
  </si>
  <si>
    <t>101-010-01242</t>
  </si>
  <si>
    <t>Wednesday, June 12, 2019 at 2:00 pm</t>
  </si>
  <si>
    <t>Wednesday, May 29, 2019 at 2:00 pm</t>
  </si>
  <si>
    <t>Carolyn Rader</t>
  </si>
  <si>
    <t>FAMCO, Inc.</t>
  </si>
  <si>
    <t>Richard Smailes</t>
  </si>
  <si>
    <t>3450 16th Street Road</t>
  </si>
  <si>
    <t>PO Box 1577, Huntington, WV 25716</t>
  </si>
  <si>
    <t>Huntington, WV 25701</t>
  </si>
  <si>
    <t>304-529-3328</t>
  </si>
  <si>
    <t>304-529-3325</t>
  </si>
  <si>
    <t>sara.gutzmer@comcast.net</t>
  </si>
  <si>
    <t>ConstructConnect</t>
  </si>
  <si>
    <t>Eric Mills</t>
  </si>
  <si>
    <t>3825 Edwards Road, Sutie 800</t>
  </si>
  <si>
    <t>Cincinnati, OH 45209</t>
  </si>
  <si>
    <t>800-364-2059 X8389</t>
  </si>
  <si>
    <t>866-570-8187</t>
  </si>
  <si>
    <t>eric.mills@constructconnect.com</t>
  </si>
  <si>
    <t xml:space="preserve">Beitzel Corporation </t>
  </si>
  <si>
    <t>333 Corporate Drive</t>
  </si>
  <si>
    <t>Grantsville, MD  21536</t>
  </si>
  <si>
    <t>304-830-3082</t>
  </si>
  <si>
    <t>301-245-4107</t>
  </si>
  <si>
    <t>Jerry Kuhens</t>
  </si>
  <si>
    <t>jerrykuhens@beitzelcorp.com</t>
  </si>
  <si>
    <t>Orders Construction Company, Inc.</t>
  </si>
  <si>
    <t>John H. Persun, Jr.</t>
  </si>
  <si>
    <t>501 6th Avenue</t>
  </si>
  <si>
    <t>P. O. Box 1448</t>
  </si>
  <si>
    <t>St. Albans, WV  25177</t>
  </si>
  <si>
    <t>304-722-4237</t>
  </si>
  <si>
    <t>304-201-2405</t>
  </si>
  <si>
    <t>JohnP@OrdersConstruction.com</t>
  </si>
  <si>
    <t>MOVRC</t>
  </si>
  <si>
    <t>Fred Rader</t>
  </si>
  <si>
    <t>mayorrader@cityofripley.org</t>
  </si>
  <si>
    <t>fred.rader@movrc.org</t>
  </si>
  <si>
    <t>Virginia McDonald</t>
  </si>
  <si>
    <t>USDA - RD</t>
  </si>
  <si>
    <t>virginia.mcdonald@usda.gov</t>
  </si>
  <si>
    <t>emailed &amp; UPS</t>
  </si>
  <si>
    <t>Conrad Morgan, LLC</t>
  </si>
  <si>
    <t>Tim Bailey</t>
  </si>
  <si>
    <t>5330 Point Pleasant Road</t>
  </si>
  <si>
    <t>PO Box 390, Millwood, WV 25262</t>
  </si>
  <si>
    <t>Ravenswood, WV 26164</t>
  </si>
  <si>
    <t>304-273-1251 X122</t>
  </si>
  <si>
    <t>tbailey@conradmorganllc.com</t>
  </si>
  <si>
    <t>203 South Church Street</t>
  </si>
  <si>
    <t>Ripley, WV 25271</t>
  </si>
  <si>
    <t>2118 Ripley Road</t>
  </si>
  <si>
    <t>855-859-1828</t>
  </si>
  <si>
    <t>304-372-6231</t>
  </si>
  <si>
    <t>709 Market Street</t>
  </si>
  <si>
    <t>Parkersburg, WV  26101</t>
  </si>
  <si>
    <t>Kanawha Stone Company</t>
  </si>
  <si>
    <t xml:space="preserve"> David Lawman</t>
  </si>
  <si>
    <t>409 Jacobson Drive</t>
  </si>
  <si>
    <t>P.O. Box 503, Nitro, WV 25143</t>
  </si>
  <si>
    <t>Poca, WV 25159</t>
  </si>
  <si>
    <t>304-755-8271</t>
  </si>
  <si>
    <t>david.lawman@kanawhastone.com</t>
  </si>
  <si>
    <t>Alan Stone Company</t>
  </si>
  <si>
    <t>Anthony Ridgeway</t>
  </si>
  <si>
    <t>Williamstown, WV 26187</t>
  </si>
  <si>
    <t>740-525-1585</t>
  </si>
  <si>
    <t>anthonyr@alanstonecompany.com</t>
  </si>
  <si>
    <t>Landcore Builders</t>
  </si>
  <si>
    <t>Drew Wheeler</t>
  </si>
  <si>
    <t>1027 Stewart Street</t>
  </si>
  <si>
    <t>Milton, WV 25541</t>
  </si>
  <si>
    <t>304-417-2755</t>
  </si>
  <si>
    <t>dwheeler@landcorebuilders.com</t>
  </si>
  <si>
    <t>Hayslett Construction Company</t>
  </si>
  <si>
    <t>Jamie Hayslett</t>
  </si>
  <si>
    <t>3707 Teays Valley Road</t>
  </si>
  <si>
    <t>PO Box 447</t>
  </si>
  <si>
    <t>Hurricane, WV 25526</t>
  </si>
  <si>
    <t>304-542-0794</t>
  </si>
  <si>
    <t>hayslett72@msn.com</t>
  </si>
  <si>
    <t>5075 Williams Hwy</t>
  </si>
  <si>
    <t>Stonegate Construction</t>
  </si>
  <si>
    <t>Bill McGee</t>
  </si>
  <si>
    <t>1378 Way Road</t>
  </si>
  <si>
    <t>Belpre, OH  45714</t>
  </si>
  <si>
    <t>304-210-0997</t>
  </si>
  <si>
    <t>billmcgee@stonegatedigs.com</t>
  </si>
  <si>
    <t>FedEx &amp;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</si>
</sst>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&quot;$&quot;#,##0"/>
    <numFmt numFmtId="167" formatCode="m/d/yy;@"/>
  </numFmts>
  <fonts count="5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8"/>
      <color rgb="FF000000"/>
      <name val="Tahoma"/>
      <family val="2"/>
    </font>
    <font>
      <sz val="16"/>
      <color theme="0"/>
      <name val="Cambria"/>
      <family val="1"/>
      <scheme val="major"/>
    </font>
    <font>
      <u/>
      <sz val="11"/>
      <color theme="10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u/>
      <sz val="8"/>
      <color theme="10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8"/>
      <color theme="1"/>
      <name val="Albertus Extra Bold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b/>
      <i/>
      <sz val="12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i/>
      <sz val="12"/>
      <color rgb="FFFF0000"/>
      <name val="Times New Roman"/>
      <family val="1"/>
    </font>
    <font>
      <sz val="11"/>
      <color rgb="FF000000"/>
      <name val="Times New Roman"/>
      <family val="1"/>
    </font>
    <font>
      <u/>
      <sz val="12"/>
      <color theme="10"/>
      <name val="Times New Roman"/>
      <family val="1"/>
    </font>
    <font>
      <u/>
      <sz val="12"/>
      <color indexed="12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274D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274D"/>
      </bottom>
      <diagonal/>
    </border>
    <border>
      <left style="thin">
        <color rgb="FF00274D"/>
      </left>
      <right style="thin">
        <color rgb="FF00274D"/>
      </right>
      <top style="thin">
        <color rgb="FF00274D"/>
      </top>
      <bottom/>
      <diagonal/>
    </border>
    <border>
      <left style="thin">
        <color rgb="FF00274D"/>
      </left>
      <right style="thin">
        <color rgb="FF00274D"/>
      </right>
      <top/>
      <bottom style="thin">
        <color rgb="FF00274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74D"/>
      </left>
      <right/>
      <top/>
      <bottom style="thin">
        <color rgb="FF00274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39" fillId="0" borderId="0" applyFont="0" applyFill="0" applyBorder="0" applyAlignment="0" applyProtection="0"/>
    <xf numFmtId="0" fontId="40" fillId="5" borderId="0" applyNumberFormat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3" borderId="0" xfId="2" applyFont="1" applyFill="1" applyBorder="1"/>
    <xf numFmtId="0" fontId="22" fillId="0" borderId="4" xfId="2" applyFont="1" applyFill="1" applyBorder="1" applyAlignment="1">
      <alignment horizontal="right" shrinkToFit="1"/>
    </xf>
    <xf numFmtId="0" fontId="24" fillId="0" borderId="0" xfId="0" applyFont="1"/>
    <xf numFmtId="0" fontId="24" fillId="0" borderId="15" xfId="0" applyFont="1" applyBorder="1"/>
    <xf numFmtId="0" fontId="24" fillId="0" borderId="16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4" xfId="2" applyFont="1" applyFill="1" applyBorder="1" applyAlignment="1">
      <alignment horizontal="left" shrinkToFit="1"/>
    </xf>
    <xf numFmtId="0" fontId="25" fillId="0" borderId="0" xfId="2" applyFont="1" applyAlignment="1">
      <alignment horizontal="right"/>
    </xf>
    <xf numFmtId="0" fontId="25" fillId="0" borderId="0" xfId="2" applyFont="1" applyAlignment="1"/>
    <xf numFmtId="0" fontId="25" fillId="0" borderId="0" xfId="2" applyFont="1" applyAlignment="1">
      <alignment horizontal="left"/>
    </xf>
    <xf numFmtId="0" fontId="26" fillId="0" borderId="0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7" fillId="0" borderId="0" xfId="2" applyFont="1"/>
    <xf numFmtId="0" fontId="25" fillId="0" borderId="0" xfId="2" applyFont="1" applyFill="1" applyBorder="1" applyAlignment="1">
      <alignment horizontal="right"/>
    </xf>
    <xf numFmtId="0" fontId="25" fillId="0" borderId="0" xfId="2" applyFont="1" applyFill="1" applyBorder="1" applyAlignment="1"/>
    <xf numFmtId="0" fontId="26" fillId="0" borderId="0" xfId="2" applyFont="1" applyFill="1"/>
    <xf numFmtId="0" fontId="25" fillId="0" borderId="0" xfId="2" applyFont="1" applyFill="1" applyBorder="1" applyAlignment="1">
      <alignment horizontal="center"/>
    </xf>
    <xf numFmtId="0" fontId="28" fillId="0" borderId="0" xfId="2" applyFont="1" applyFill="1" applyBorder="1" applyAlignment="1"/>
    <xf numFmtId="0" fontId="27" fillId="0" borderId="0" xfId="2" applyFont="1" applyFill="1"/>
    <xf numFmtId="0" fontId="29" fillId="0" borderId="0" xfId="2" applyFont="1" applyAlignment="1">
      <alignment horizontal="right"/>
    </xf>
    <xf numFmtId="0" fontId="26" fillId="0" borderId="0" xfId="2" applyFont="1"/>
    <xf numFmtId="0" fontId="25" fillId="0" borderId="7" xfId="2" applyFont="1" applyBorder="1" applyAlignment="1">
      <alignment horizontal="center"/>
    </xf>
    <xf numFmtId="14" fontId="25" fillId="0" borderId="7" xfId="2" applyNumberFormat="1" applyFont="1" applyBorder="1" applyAlignment="1">
      <alignment horizontal="center"/>
    </xf>
    <xf numFmtId="0" fontId="26" fillId="0" borderId="0" xfId="2" applyFont="1" applyAlignment="1">
      <alignment horizontal="center"/>
    </xf>
    <xf numFmtId="0" fontId="29" fillId="0" borderId="0" xfId="2" applyFont="1" applyAlignment="1"/>
    <xf numFmtId="0" fontId="29" fillId="0" borderId="8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30" fillId="0" borderId="0" xfId="0" applyFont="1"/>
    <xf numFmtId="0" fontId="30" fillId="0" borderId="8" xfId="0" applyFont="1" applyBorder="1" applyAlignment="1">
      <alignment horizontal="center"/>
    </xf>
    <xf numFmtId="0" fontId="29" fillId="0" borderId="0" xfId="2" applyFont="1" applyAlignment="1">
      <alignment horizontal="left"/>
    </xf>
    <xf numFmtId="0" fontId="31" fillId="0" borderId="0" xfId="2" applyFont="1" applyAlignment="1">
      <alignment horizontal="left"/>
    </xf>
    <xf numFmtId="0" fontId="22" fillId="0" borderId="0" xfId="2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7" fillId="0" borderId="0" xfId="2" applyFont="1" applyFill="1" applyAlignment="1">
      <alignment wrapText="1"/>
    </xf>
    <xf numFmtId="0" fontId="33" fillId="0" borderId="9" xfId="2" applyFont="1" applyFill="1" applyBorder="1" applyAlignment="1">
      <alignment horizontal="center" vertical="top" wrapText="1"/>
    </xf>
    <xf numFmtId="167" fontId="34" fillId="0" borderId="6" xfId="2" quotePrefix="1" applyNumberFormat="1" applyFont="1" applyBorder="1" applyAlignment="1">
      <alignment horizontal="center" shrinkToFit="1"/>
    </xf>
    <xf numFmtId="0" fontId="22" fillId="3" borderId="6" xfId="2" applyFont="1" applyFill="1" applyBorder="1" applyAlignment="1">
      <alignment horizontal="center" shrinkToFit="1"/>
    </xf>
    <xf numFmtId="0" fontId="22" fillId="3" borderId="6" xfId="2" applyFont="1" applyFill="1" applyBorder="1" applyAlignment="1">
      <alignment horizontal="right" shrinkToFit="1"/>
    </xf>
    <xf numFmtId="0" fontId="22" fillId="0" borderId="6" xfId="2" applyFont="1" applyFill="1" applyBorder="1" applyAlignment="1">
      <alignment horizontal="left" shrinkToFit="1"/>
    </xf>
    <xf numFmtId="0" fontId="35" fillId="0" borderId="0" xfId="0" applyFont="1" applyAlignment="1">
      <alignment horizontal="center"/>
    </xf>
    <xf numFmtId="0" fontId="22" fillId="0" borderId="6" xfId="2" applyFont="1" applyFill="1" applyBorder="1" applyAlignment="1">
      <alignment horizontal="center" shrinkToFit="1"/>
    </xf>
    <xf numFmtId="0" fontId="36" fillId="0" borderId="6" xfId="1" applyFont="1" applyBorder="1" applyAlignment="1" applyProtection="1">
      <alignment horizontal="center" shrinkToFit="1"/>
    </xf>
    <xf numFmtId="0" fontId="22" fillId="4" borderId="4" xfId="2" applyFont="1" applyFill="1" applyBorder="1" applyAlignment="1">
      <alignment horizontal="center" shrinkToFit="1"/>
    </xf>
    <xf numFmtId="14" fontId="22" fillId="4" borderId="4" xfId="2" quotePrefix="1" applyNumberFormat="1" applyFont="1" applyFill="1" applyBorder="1" applyAlignment="1">
      <alignment horizontal="center" shrinkToFit="1"/>
    </xf>
    <xf numFmtId="0" fontId="22" fillId="4" borderId="4" xfId="4" applyFont="1" applyFill="1" applyBorder="1" applyAlignment="1">
      <alignment horizontal="right" shrinkToFit="1"/>
    </xf>
    <xf numFmtId="0" fontId="22" fillId="4" borderId="4" xfId="4" applyFont="1" applyFill="1" applyBorder="1" applyAlignment="1">
      <alignment horizontal="left" shrinkToFit="1"/>
    </xf>
    <xf numFmtId="0" fontId="22" fillId="4" borderId="4" xfId="4" applyFont="1" applyFill="1" applyBorder="1" applyAlignment="1">
      <alignment horizontal="center" shrinkToFit="1"/>
    </xf>
    <xf numFmtId="0" fontId="36" fillId="4" borderId="4" xfId="1" applyFont="1" applyFill="1" applyBorder="1" applyAlignment="1" applyProtection="1">
      <alignment horizontal="center" shrinkToFit="1"/>
    </xf>
    <xf numFmtId="0" fontId="22" fillId="4" borderId="4" xfId="2" applyFont="1" applyFill="1" applyBorder="1" applyAlignment="1">
      <alignment horizontal="right" shrinkToFit="1"/>
    </xf>
    <xf numFmtId="0" fontId="22" fillId="4" borderId="4" xfId="2" applyFont="1" applyFill="1" applyBorder="1" applyAlignment="1">
      <alignment horizontal="left" shrinkToFit="1"/>
    </xf>
    <xf numFmtId="0" fontId="36" fillId="4" borderId="4" xfId="1" applyFont="1" applyFill="1" applyBorder="1" applyAlignment="1">
      <alignment horizontal="center" vertical="center" shrinkToFit="1"/>
    </xf>
    <xf numFmtId="0" fontId="22" fillId="0" borderId="4" xfId="2" applyFont="1" applyFill="1" applyBorder="1" applyAlignment="1">
      <alignment horizontal="center" shrinkToFit="1"/>
    </xf>
    <xf numFmtId="14" fontId="22" fillId="0" borderId="4" xfId="2" quotePrefix="1" applyNumberFormat="1" applyFont="1" applyFill="1" applyBorder="1" applyAlignment="1">
      <alignment horizontal="center" shrinkToFit="1"/>
    </xf>
    <xf numFmtId="0" fontId="22" fillId="0" borderId="4" xfId="4" applyFont="1" applyFill="1" applyBorder="1" applyAlignment="1">
      <alignment horizontal="center" shrinkToFit="1"/>
    </xf>
    <xf numFmtId="0" fontId="22" fillId="0" borderId="4" xfId="2" applyFont="1" applyBorder="1" applyAlignment="1">
      <alignment horizontal="center" shrinkToFit="1"/>
    </xf>
    <xf numFmtId="14" fontId="22" fillId="0" borderId="4" xfId="2" applyNumberFormat="1" applyFont="1" applyBorder="1" applyAlignment="1">
      <alignment horizontal="center" shrinkToFit="1"/>
    </xf>
    <xf numFmtId="0" fontId="23" fillId="0" borderId="4" xfId="1" applyFont="1" applyBorder="1" applyAlignment="1" applyProtection="1">
      <alignment horizontal="center" shrinkToFit="1"/>
    </xf>
    <xf numFmtId="0" fontId="22" fillId="0" borderId="4" xfId="2" applyFont="1" applyBorder="1" applyAlignment="1">
      <alignment horizontal="right" shrinkToFit="1"/>
    </xf>
    <xf numFmtId="0" fontId="22" fillId="0" borderId="4" xfId="2" applyFont="1" applyBorder="1" applyAlignment="1">
      <alignment horizontal="left" shrinkToFit="1"/>
    </xf>
    <xf numFmtId="0" fontId="23" fillId="0" borderId="4" xfId="1" applyFont="1" applyBorder="1" applyAlignment="1">
      <alignment horizontal="center" shrinkToFit="1"/>
    </xf>
    <xf numFmtId="0" fontId="36" fillId="0" borderId="4" xfId="1" applyFont="1" applyBorder="1" applyAlignment="1">
      <alignment horizontal="center" shrinkToFit="1"/>
    </xf>
    <xf numFmtId="0" fontId="36" fillId="0" borderId="4" xfId="1" applyFont="1" applyBorder="1" applyAlignment="1" applyProtection="1">
      <alignment horizontal="center" shrinkToFit="1"/>
      <protection locked="0"/>
    </xf>
    <xf numFmtId="1" fontId="22" fillId="0" borderId="4" xfId="2" applyNumberFormat="1" applyFont="1" applyBorder="1" applyAlignment="1">
      <alignment horizontal="center" shrinkToFit="1"/>
    </xf>
    <xf numFmtId="0" fontId="36" fillId="0" borderId="4" xfId="1" applyFont="1" applyBorder="1" applyAlignment="1" applyProtection="1">
      <alignment horizontal="center" shrinkToFit="1"/>
    </xf>
    <xf numFmtId="167" fontId="34" fillId="0" borderId="4" xfId="2" quotePrefix="1" applyNumberFormat="1" applyFont="1" applyBorder="1" applyAlignment="1">
      <alignment horizontal="center" shrinkToFit="1"/>
    </xf>
    <xf numFmtId="0" fontId="37" fillId="0" borderId="4" xfId="3" applyFont="1" applyBorder="1" applyAlignment="1" applyProtection="1">
      <alignment horizontal="center" shrinkToFit="1"/>
    </xf>
    <xf numFmtId="167" fontId="22" fillId="0" borderId="4" xfId="2" applyNumberFormat="1" applyFont="1" applyBorder="1" applyAlignment="1">
      <alignment shrinkToFit="1"/>
    </xf>
    <xf numFmtId="0" fontId="27" fillId="0" borderId="0" xfId="2" applyFont="1" applyAlignment="1">
      <alignment horizontal="center"/>
    </xf>
    <xf numFmtId="0" fontId="38" fillId="4" borderId="4" xfId="4" applyFont="1" applyFill="1" applyBorder="1" applyAlignment="1">
      <alignment horizontal="right" shrinkToFit="1"/>
    </xf>
    <xf numFmtId="0" fontId="36" fillId="4" borderId="6" xfId="1" applyFont="1" applyFill="1" applyBorder="1" applyAlignment="1" applyProtection="1">
      <alignment horizontal="center" shrinkToFit="1"/>
    </xf>
    <xf numFmtId="14" fontId="22" fillId="3" borderId="4" xfId="2" quotePrefix="1" applyNumberFormat="1" applyFont="1" applyFill="1" applyBorder="1" applyAlignment="1">
      <alignment horizontal="center" shrinkToFit="1"/>
    </xf>
    <xf numFmtId="14" fontId="22" fillId="3" borderId="6" xfId="2" quotePrefix="1" applyNumberFormat="1" applyFont="1" applyFill="1" applyBorder="1" applyAlignment="1">
      <alignment horizontal="center" shrinkToFit="1"/>
    </xf>
    <xf numFmtId="0" fontId="23" fillId="0" borderId="6" xfId="1" applyFont="1" applyBorder="1" applyAlignment="1" applyProtection="1">
      <alignment horizontal="center" shrinkToFit="1"/>
    </xf>
    <xf numFmtId="0" fontId="22" fillId="3" borderId="4" xfId="2" applyFont="1" applyFill="1" applyBorder="1" applyAlignment="1">
      <alignment horizontal="center" shrinkToFit="1"/>
    </xf>
    <xf numFmtId="0" fontId="1" fillId="3" borderId="0" xfId="0" applyFont="1" applyFill="1"/>
    <xf numFmtId="0" fontId="27" fillId="3" borderId="0" xfId="2" applyFont="1" applyFill="1"/>
    <xf numFmtId="0" fontId="25" fillId="0" borderId="0" xfId="2" applyFont="1" applyAlignment="1">
      <alignment horizontal="center"/>
    </xf>
    <xf numFmtId="44" fontId="29" fillId="0" borderId="7" xfId="5" applyFont="1" applyBorder="1" applyAlignment="1"/>
    <xf numFmtId="44" fontId="29" fillId="0" borderId="8" xfId="5" applyFont="1" applyBorder="1" applyAlignment="1"/>
    <xf numFmtId="0" fontId="40" fillId="5" borderId="0" xfId="6" applyAlignment="1"/>
    <xf numFmtId="0" fontId="40" fillId="3" borderId="0" xfId="6" applyFill="1" applyAlignment="1"/>
    <xf numFmtId="0" fontId="41" fillId="0" borderId="6" xfId="1" applyFont="1" applyBorder="1" applyAlignment="1" applyProtection="1">
      <alignment horizontal="center" shrinkToFit="1"/>
    </xf>
    <xf numFmtId="0" fontId="41" fillId="4" borderId="6" xfId="1" applyFont="1" applyFill="1" applyBorder="1" applyAlignment="1" applyProtection="1">
      <alignment horizontal="center" shrinkToFit="1"/>
    </xf>
    <xf numFmtId="167" fontId="34" fillId="4" borderId="6" xfId="2" quotePrefix="1" applyNumberFormat="1" applyFont="1" applyFill="1" applyBorder="1" applyAlignment="1">
      <alignment horizontal="center" shrinkToFit="1"/>
    </xf>
    <xf numFmtId="0" fontId="23" fillId="4" borderId="4" xfId="1" applyFont="1" applyFill="1" applyBorder="1" applyAlignment="1" applyProtection="1">
      <alignment horizontal="center" shrinkToFit="1"/>
    </xf>
    <xf numFmtId="0" fontId="42" fillId="3" borderId="0" xfId="0" applyFont="1" applyFill="1"/>
    <xf numFmtId="0" fontId="22" fillId="4" borderId="6" xfId="2" applyFont="1" applyFill="1" applyBorder="1" applyAlignment="1">
      <alignment horizontal="center" shrinkToFit="1"/>
    </xf>
    <xf numFmtId="0" fontId="9" fillId="3" borderId="0" xfId="0" applyFont="1" applyFill="1"/>
    <xf numFmtId="0" fontId="15" fillId="3" borderId="0" xfId="1" applyFont="1" applyFill="1" applyAlignment="1">
      <alignment horizontal="right"/>
    </xf>
    <xf numFmtId="0" fontId="11" fillId="3" borderId="0" xfId="0" applyFont="1" applyFill="1"/>
    <xf numFmtId="0" fontId="4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3" borderId="0" xfId="1" applyFont="1" applyFill="1" applyAlignment="1" applyProtection="1">
      <protection locked="0"/>
    </xf>
    <xf numFmtId="0" fontId="12" fillId="3" borderId="10" xfId="1" applyFont="1" applyFill="1" applyBorder="1" applyAlignment="1">
      <alignment horizontal="center"/>
    </xf>
    <xf numFmtId="0" fontId="11" fillId="3" borderId="0" xfId="0" applyFont="1" applyFill="1" applyAlignment="1" applyProtection="1">
      <alignment horizontal="left"/>
      <protection locked="0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left" vertical="center" wrapText="1" shrinkToFit="1"/>
    </xf>
    <xf numFmtId="0" fontId="20" fillId="3" borderId="11" xfId="0" applyFont="1" applyFill="1" applyBorder="1" applyAlignment="1">
      <alignment horizontal="left" vertical="center" wrapText="1" shrinkToFit="1"/>
    </xf>
    <xf numFmtId="0" fontId="20" fillId="3" borderId="6" xfId="0" applyFont="1" applyFill="1" applyBorder="1" applyAlignment="1">
      <alignment horizontal="left" vertical="center" wrapText="1" shrinkToFit="1"/>
    </xf>
    <xf numFmtId="0" fontId="19" fillId="3" borderId="0" xfId="0" applyFont="1" applyFill="1"/>
    <xf numFmtId="0" fontId="18" fillId="3" borderId="0" xfId="0" applyFont="1" applyFill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46" fillId="3" borderId="0" xfId="0" applyFont="1" applyFill="1"/>
    <xf numFmtId="0" fontId="47" fillId="3" borderId="0" xfId="0" applyFont="1" applyFill="1" applyBorder="1" applyAlignment="1">
      <alignment horizontal="right"/>
    </xf>
    <xf numFmtId="164" fontId="46" fillId="3" borderId="0" xfId="0" applyNumberFormat="1" applyFont="1" applyFill="1"/>
    <xf numFmtId="0" fontId="46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4" fillId="0" borderId="4" xfId="1" applyBorder="1" applyAlignment="1" applyProtection="1">
      <alignment horizontal="center" shrinkToFit="1"/>
    </xf>
    <xf numFmtId="0" fontId="4" fillId="0" borderId="4" xfId="1" applyBorder="1" applyAlignment="1" applyProtection="1">
      <alignment horizontal="center" shrinkToFit="1"/>
      <protection locked="0"/>
    </xf>
    <xf numFmtId="0" fontId="4" fillId="0" borderId="4" xfId="1" applyBorder="1" applyAlignment="1">
      <alignment horizontal="center" shrinkToFit="1"/>
    </xf>
    <xf numFmtId="0" fontId="4" fillId="4" borderId="4" xfId="1" applyFill="1" applyBorder="1" applyAlignment="1">
      <alignment horizontal="center" vertical="center" shrinkToFit="1"/>
    </xf>
    <xf numFmtId="0" fontId="42" fillId="3" borderId="0" xfId="0" applyFont="1" applyFill="1" applyProtection="1"/>
    <xf numFmtId="0" fontId="4" fillId="0" borderId="6" xfId="1" applyBorder="1" applyAlignment="1" applyProtection="1">
      <alignment horizontal="center" shrinkToFit="1"/>
    </xf>
    <xf numFmtId="0" fontId="32" fillId="2" borderId="13" xfId="2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/>
    </xf>
    <xf numFmtId="0" fontId="22" fillId="6" borderId="13" xfId="2" applyFont="1" applyFill="1" applyBorder="1" applyAlignment="1">
      <alignment horizontal="center" vertical="center" wrapText="1"/>
    </xf>
    <xf numFmtId="0" fontId="22" fillId="6" borderId="14" xfId="2" applyFont="1" applyFill="1" applyBorder="1" applyAlignment="1">
      <alignment horizontal="center" vertical="center" wrapText="1"/>
    </xf>
    <xf numFmtId="0" fontId="25" fillId="0" borderId="7" xfId="2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9" fillId="0" borderId="0" xfId="2" applyFont="1" applyAlignment="1">
      <alignment horizontal="center" wrapText="1"/>
    </xf>
    <xf numFmtId="0" fontId="49" fillId="0" borderId="0" xfId="2" applyFont="1" applyAlignment="1">
      <alignment horizontal="center"/>
    </xf>
    <xf numFmtId="0" fontId="29" fillId="0" borderId="8" xfId="2" applyFont="1" applyBorder="1" applyAlignment="1">
      <alignment horizontal="center"/>
    </xf>
    <xf numFmtId="0" fontId="29" fillId="0" borderId="0" xfId="2" applyFont="1" applyAlignment="1">
      <alignment horizontal="center"/>
    </xf>
    <xf numFmtId="0" fontId="25" fillId="0" borderId="8" xfId="2" applyFont="1" applyFill="1" applyBorder="1" applyAlignment="1">
      <alignment horizontal="center"/>
    </xf>
    <xf numFmtId="0" fontId="25" fillId="0" borderId="8" xfId="2" applyFont="1" applyBorder="1" applyAlignment="1">
      <alignment horizontal="center"/>
    </xf>
    <xf numFmtId="0" fontId="29" fillId="0" borderId="7" xfId="2" applyFont="1" applyBorder="1" applyAlignment="1">
      <alignment horizontal="center"/>
    </xf>
    <xf numFmtId="166" fontId="48" fillId="0" borderId="12" xfId="2" applyNumberFormat="1" applyFont="1" applyBorder="1" applyAlignment="1">
      <alignment horizontal="left"/>
    </xf>
    <xf numFmtId="0" fontId="45" fillId="3" borderId="0" xfId="0" applyFont="1" applyFill="1" applyAlignment="1">
      <alignment horizontal="left" vertical="top" wrapText="1"/>
    </xf>
    <xf numFmtId="0" fontId="44" fillId="3" borderId="0" xfId="0" applyFont="1" applyFill="1" applyAlignment="1">
      <alignment horizontal="left" wrapText="1"/>
    </xf>
    <xf numFmtId="0" fontId="10" fillId="0" borderId="0" xfId="0" applyFont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65" fontId="14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right" vertical="center"/>
    </xf>
    <xf numFmtId="165" fontId="14" fillId="2" borderId="5" xfId="0" applyNumberFormat="1" applyFont="1" applyFill="1" applyBorder="1" applyAlignment="1">
      <alignment horizontal="right" vertical="center"/>
    </xf>
    <xf numFmtId="0" fontId="21" fillId="3" borderId="0" xfId="1" applyFont="1" applyFill="1" applyAlignment="1" applyProtection="1">
      <alignment horizontal="center" shrinkToFit="1"/>
    </xf>
    <xf numFmtId="0" fontId="1" fillId="3" borderId="0" xfId="0" applyFont="1" applyFill="1" applyAlignment="1" applyProtection="1">
      <alignment horizont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</cellXfs>
  <cellStyles count="7">
    <cellStyle name="Bad" xfId="6" builtinId="27"/>
    <cellStyle name="Currency" xfId="5" builtinId="4"/>
    <cellStyle name="Hyperlink" xfId="1" builtinId="8"/>
    <cellStyle name="Hyperlink 2" xfId="3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002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19050</xdr:rowOff>
        </xdr:from>
        <xdr:to>
          <xdr:col>8</xdr:col>
          <xdr:colOff>323850</xdr:colOff>
          <xdr:row>13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3</xdr:col>
          <xdr:colOff>762000</xdr:colOff>
          <xdr:row>13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19050</xdr:rowOff>
        </xdr:from>
        <xdr:to>
          <xdr:col>3</xdr:col>
          <xdr:colOff>762000</xdr:colOff>
          <xdr:row>12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89930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2730" cy="76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171450</xdr:rowOff>
        </xdr:from>
        <xdr:to>
          <xdr:col>3</xdr:col>
          <xdr:colOff>304800</xdr:colOff>
          <xdr:row>14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c.mills@constructconnect.com" TargetMode="External"/><Relationship Id="rId13" Type="http://schemas.openxmlformats.org/officeDocument/2006/relationships/hyperlink" Target="mailto:virginia.mcdonald@usda.gov" TargetMode="External"/><Relationship Id="rId18" Type="http://schemas.openxmlformats.org/officeDocument/2006/relationships/hyperlink" Target="mailto:hayslett72@msn.com" TargetMode="External"/><Relationship Id="rId3" Type="http://schemas.openxmlformats.org/officeDocument/2006/relationships/hyperlink" Target="mailto:planroom@ceawv.com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ara.gutzmer@comcast.net" TargetMode="External"/><Relationship Id="rId12" Type="http://schemas.openxmlformats.org/officeDocument/2006/relationships/hyperlink" Target="mailto:fred.rader@movrc.org" TargetMode="External"/><Relationship Id="rId17" Type="http://schemas.openxmlformats.org/officeDocument/2006/relationships/hyperlink" Target="mailto:dwheeler@landcorebuilders.com" TargetMode="External"/><Relationship Id="rId2" Type="http://schemas.openxmlformats.org/officeDocument/2006/relationships/hyperlink" Target="mailto:karen@pghbx.org" TargetMode="External"/><Relationship Id="rId16" Type="http://schemas.openxmlformats.org/officeDocument/2006/relationships/hyperlink" Target="mailto:anthonyr@alanstonecompany.co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plans@cdcnews.com" TargetMode="External"/><Relationship Id="rId6" Type="http://schemas.openxmlformats.org/officeDocument/2006/relationships/hyperlink" Target="mailto:dls@gopmca.com" TargetMode="External"/><Relationship Id="rId11" Type="http://schemas.openxmlformats.org/officeDocument/2006/relationships/hyperlink" Target="mailto:mayorrader@cityofripley.org" TargetMode="External"/><Relationship Id="rId5" Type="http://schemas.openxmlformats.org/officeDocument/2006/relationships/hyperlink" Target="mailto:dodge.bidding@construction.com" TargetMode="External"/><Relationship Id="rId15" Type="http://schemas.openxmlformats.org/officeDocument/2006/relationships/hyperlink" Target="mailto:david.lawman@kanawhastone.com" TargetMode="External"/><Relationship Id="rId10" Type="http://schemas.openxmlformats.org/officeDocument/2006/relationships/hyperlink" Target="mailto:JohnP@OrdersConstruction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lanroom@cawv.org" TargetMode="External"/><Relationship Id="rId9" Type="http://schemas.openxmlformats.org/officeDocument/2006/relationships/hyperlink" Target="mailto:jerrykuhens@beitzelcorp.com" TargetMode="External"/><Relationship Id="rId14" Type="http://schemas.openxmlformats.org/officeDocument/2006/relationships/hyperlink" Target="mailto:tbailey@conradmorganllc.com" TargetMode="External"/><Relationship Id="rId22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A59"/>
  <sheetViews>
    <sheetView tabSelected="1" topLeftCell="A19" zoomScale="75" zoomScaleNormal="75" workbookViewId="0">
      <selection activeCell="O30" sqref="O30:O39"/>
    </sheetView>
  </sheetViews>
  <sheetFormatPr defaultColWidth="8.85546875" defaultRowHeight="15"/>
  <cols>
    <col min="1" max="1" width="25.42578125" style="81" bestFit="1" customWidth="1"/>
    <col min="2" max="2" width="18" style="81" customWidth="1"/>
    <col min="3" max="3" width="10.7109375" style="81" customWidth="1"/>
    <col min="4" max="4" width="21.5703125" style="81" bestFit="1" customWidth="1"/>
    <col min="5" max="7" width="10.7109375" style="26" customWidth="1"/>
    <col min="8" max="8" width="58.28515625" style="26" bestFit="1" customWidth="1"/>
    <col min="9" max="9" width="21.85546875" style="26" customWidth="1"/>
    <col min="10" max="10" width="37.28515625" style="26" bestFit="1" customWidth="1"/>
    <col min="11" max="11" width="37.28515625" style="26" customWidth="1"/>
    <col min="12" max="12" width="27.28515625" style="26" bestFit="1" customWidth="1"/>
    <col min="13" max="13" width="25.5703125" style="81" customWidth="1"/>
    <col min="14" max="14" width="18.7109375" style="81" bestFit="1" customWidth="1"/>
    <col min="15" max="15" width="41.85546875" style="81" bestFit="1" customWidth="1"/>
    <col min="16" max="16" width="14.85546875" style="81" customWidth="1"/>
    <col min="17" max="17" width="15.85546875" style="2" customWidth="1"/>
    <col min="18" max="21" width="12.7109375" style="2" customWidth="1"/>
    <col min="22" max="833" width="8.85546875" style="2"/>
    <col min="834" max="16384" width="8.85546875" style="26"/>
  </cols>
  <sheetData>
    <row r="1" spans="1:833" ht="53.25" customHeight="1">
      <c r="A1" s="141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833" ht="16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833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833" ht="1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833" ht="1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833" ht="1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833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833" ht="15" customHeight="1"/>
    <row r="9" spans="1:833" ht="19.899999999999999" customHeight="1">
      <c r="A9" s="21" t="s">
        <v>90</v>
      </c>
      <c r="B9" s="139" t="s">
        <v>119</v>
      </c>
      <c r="C9" s="140"/>
      <c r="D9" s="140"/>
      <c r="E9" s="140"/>
      <c r="F9" s="140"/>
      <c r="G9" s="140"/>
      <c r="H9" s="140"/>
      <c r="I9" s="22"/>
      <c r="J9" s="22"/>
      <c r="K9" s="22"/>
      <c r="L9" s="22"/>
      <c r="M9" s="23"/>
      <c r="N9" s="24"/>
      <c r="O9" s="25"/>
      <c r="P9" s="25"/>
      <c r="Q9" s="25"/>
      <c r="R9" s="25"/>
      <c r="S9" s="25"/>
      <c r="T9" s="25"/>
      <c r="U9" s="25"/>
    </row>
    <row r="10" spans="1:833" s="32" customFormat="1" ht="19.899999999999999" customHeight="1">
      <c r="A10" s="27" t="s">
        <v>91</v>
      </c>
      <c r="B10" s="145" t="s">
        <v>120</v>
      </c>
      <c r="C10" s="145"/>
      <c r="D10" s="145"/>
      <c r="E10" s="145"/>
      <c r="F10" s="145"/>
      <c r="G10" s="145"/>
      <c r="H10" s="145"/>
      <c r="I10" s="28"/>
      <c r="J10" s="29"/>
      <c r="K10" s="29"/>
      <c r="L10" s="29"/>
      <c r="M10" s="30" t="s">
        <v>95</v>
      </c>
      <c r="N10" s="30" t="s">
        <v>96</v>
      </c>
      <c r="O10" s="31"/>
      <c r="P10" s="31"/>
      <c r="Q10" s="31"/>
      <c r="R10" s="31"/>
      <c r="S10" s="31"/>
      <c r="T10" s="31"/>
      <c r="U10" s="3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</row>
    <row r="11" spans="1:833" ht="19.899999999999999" customHeight="1">
      <c r="A11" s="33" t="s">
        <v>92</v>
      </c>
      <c r="B11" s="146" t="s">
        <v>121</v>
      </c>
      <c r="C11" s="146"/>
      <c r="D11" s="146"/>
      <c r="E11" s="146"/>
      <c r="F11" s="146"/>
      <c r="G11" s="146"/>
      <c r="H11" s="146"/>
      <c r="I11" s="22"/>
      <c r="J11" s="34"/>
      <c r="K11" s="34"/>
      <c r="L11" s="34"/>
      <c r="M11" s="35">
        <v>1</v>
      </c>
      <c r="N11" s="36">
        <v>43622</v>
      </c>
      <c r="O11" s="25"/>
      <c r="P11" s="25"/>
      <c r="Q11" s="25"/>
      <c r="R11" s="25"/>
      <c r="S11" s="25"/>
      <c r="T11" s="25"/>
      <c r="U11" s="25"/>
    </row>
    <row r="12" spans="1:833" ht="19.899999999999999" customHeight="1">
      <c r="A12" s="37"/>
      <c r="B12" s="38"/>
      <c r="C12" s="38"/>
      <c r="D12" s="38"/>
      <c r="E12" s="38"/>
      <c r="F12" s="38"/>
      <c r="G12" s="38"/>
      <c r="H12" s="38"/>
      <c r="I12" s="38"/>
      <c r="J12" s="34"/>
      <c r="K12" s="34"/>
      <c r="L12" s="34"/>
      <c r="M12" s="39"/>
      <c r="N12" s="39"/>
      <c r="O12" s="25"/>
      <c r="P12" s="25"/>
      <c r="Q12" s="25"/>
      <c r="R12" s="25"/>
      <c r="S12" s="25"/>
      <c r="T12" s="25"/>
      <c r="U12" s="25"/>
    </row>
    <row r="13" spans="1:833" ht="19.899999999999999" customHeight="1">
      <c r="A13" s="144" t="s">
        <v>43</v>
      </c>
      <c r="B13" s="144"/>
      <c r="C13" s="144"/>
      <c r="D13" s="37"/>
      <c r="E13" s="34"/>
      <c r="F13" s="34"/>
      <c r="G13" s="34"/>
      <c r="H13" s="34"/>
      <c r="I13" s="90"/>
      <c r="J13" s="34"/>
      <c r="K13" s="34"/>
      <c r="L13" s="34"/>
      <c r="M13" s="40"/>
      <c r="N13" s="40"/>
      <c r="O13" s="25"/>
      <c r="P13" s="25"/>
      <c r="Q13" s="25"/>
      <c r="R13" s="25"/>
      <c r="S13" s="25"/>
      <c r="T13" s="25"/>
      <c r="U13" s="25"/>
    </row>
    <row r="14" spans="1:833" ht="19.899999999999999" customHeight="1">
      <c r="A14" s="33" t="s">
        <v>8</v>
      </c>
      <c r="B14" s="91">
        <v>50</v>
      </c>
      <c r="C14" s="38"/>
      <c r="D14" s="33" t="s">
        <v>93</v>
      </c>
      <c r="E14" s="147" t="s">
        <v>123</v>
      </c>
      <c r="F14" s="147"/>
      <c r="G14" s="147"/>
      <c r="H14" s="147"/>
      <c r="I14" s="93" t="s">
        <v>102</v>
      </c>
      <c r="J14" s="94"/>
      <c r="K14" s="34"/>
      <c r="L14" s="34"/>
      <c r="M14" s="42"/>
      <c r="N14" s="42"/>
      <c r="O14" s="25"/>
      <c r="P14" s="25"/>
      <c r="Q14" s="25"/>
      <c r="R14" s="25"/>
      <c r="S14" s="25"/>
      <c r="T14" s="25"/>
      <c r="U14" s="25"/>
    </row>
    <row r="15" spans="1:833" ht="19.899999999999999" customHeight="1">
      <c r="A15" s="33" t="s">
        <v>25</v>
      </c>
      <c r="B15" s="92" t="s">
        <v>106</v>
      </c>
      <c r="C15" s="38"/>
      <c r="D15" s="33" t="s">
        <v>94</v>
      </c>
      <c r="E15" s="143" t="s">
        <v>122</v>
      </c>
      <c r="F15" s="143"/>
      <c r="G15" s="143"/>
      <c r="H15" s="143"/>
      <c r="I15" s="41"/>
      <c r="J15" s="34"/>
      <c r="K15" s="34"/>
      <c r="L15" s="34"/>
      <c r="M15" s="42"/>
      <c r="N15" s="42"/>
      <c r="O15" s="25"/>
      <c r="P15" s="25"/>
      <c r="Q15" s="25"/>
      <c r="R15" s="25"/>
      <c r="S15" s="25"/>
      <c r="T15" s="25"/>
      <c r="U15" s="25"/>
    </row>
    <row r="16" spans="1:833" ht="19.899999999999999" customHeight="1">
      <c r="A16" s="33" t="s">
        <v>26</v>
      </c>
      <c r="B16" s="92">
        <v>25</v>
      </c>
      <c r="C16" s="3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4"/>
      <c r="O16" s="25"/>
      <c r="P16" s="25"/>
      <c r="Q16" s="25"/>
      <c r="R16" s="25"/>
      <c r="S16" s="25"/>
      <c r="T16" s="25"/>
      <c r="U16" s="25"/>
    </row>
    <row r="17" spans="1:833" ht="19.899999999999999" customHeight="1">
      <c r="A17" s="33" t="s">
        <v>98</v>
      </c>
      <c r="B17" s="148"/>
      <c r="C17" s="14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25"/>
      <c r="P17" s="25"/>
      <c r="Q17" s="136" t="s">
        <v>68</v>
      </c>
      <c r="R17" s="136"/>
      <c r="S17" s="136"/>
      <c r="T17" s="136"/>
      <c r="U17" s="136"/>
    </row>
    <row r="18" spans="1:833" s="47" customFormat="1" ht="15.6" customHeight="1">
      <c r="A18" s="135" t="s">
        <v>24</v>
      </c>
      <c r="B18" s="135" t="s">
        <v>23</v>
      </c>
      <c r="C18" s="135" t="s">
        <v>53</v>
      </c>
      <c r="D18" s="135" t="s">
        <v>9</v>
      </c>
      <c r="E18" s="135" t="s">
        <v>54</v>
      </c>
      <c r="F18" s="135" t="s">
        <v>110</v>
      </c>
      <c r="G18" s="133" t="s">
        <v>111</v>
      </c>
      <c r="H18" s="135" t="s">
        <v>55</v>
      </c>
      <c r="I18" s="135" t="s">
        <v>56</v>
      </c>
      <c r="J18" s="135" t="s">
        <v>89</v>
      </c>
      <c r="K18" s="133" t="s">
        <v>85</v>
      </c>
      <c r="L18" s="135" t="s">
        <v>60</v>
      </c>
      <c r="M18" s="135" t="s">
        <v>22</v>
      </c>
      <c r="N18" s="135" t="s">
        <v>21</v>
      </c>
      <c r="O18" s="135" t="s">
        <v>20</v>
      </c>
      <c r="P18" s="137" t="s">
        <v>103</v>
      </c>
      <c r="Q18" s="135">
        <v>1</v>
      </c>
      <c r="R18" s="135">
        <v>2</v>
      </c>
      <c r="S18" s="135">
        <v>3</v>
      </c>
      <c r="T18" s="135">
        <v>4</v>
      </c>
      <c r="U18" s="135">
        <v>5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</row>
    <row r="19" spans="1:833" s="48" customFormat="1" ht="44.45" customHeight="1">
      <c r="A19" s="135"/>
      <c r="B19" s="135"/>
      <c r="C19" s="135"/>
      <c r="D19" s="135"/>
      <c r="E19" s="135"/>
      <c r="F19" s="135"/>
      <c r="G19" s="134"/>
      <c r="H19" s="135"/>
      <c r="I19" s="135"/>
      <c r="J19" s="135"/>
      <c r="K19" s="134"/>
      <c r="L19" s="135"/>
      <c r="M19" s="135"/>
      <c r="N19" s="135"/>
      <c r="O19" s="135"/>
      <c r="P19" s="138"/>
      <c r="Q19" s="135"/>
      <c r="R19" s="135"/>
      <c r="S19" s="135"/>
      <c r="T19" s="135"/>
      <c r="U19" s="13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</row>
    <row r="20" spans="1:833" ht="19.899999999999999" customHeight="1">
      <c r="A20" s="50" t="s">
        <v>44</v>
      </c>
      <c r="B20" s="50">
        <v>1</v>
      </c>
      <c r="C20" s="85" t="s">
        <v>45</v>
      </c>
      <c r="D20" s="85" t="s">
        <v>8</v>
      </c>
      <c r="E20" s="49">
        <v>43613</v>
      </c>
      <c r="F20" s="49" t="s">
        <v>162</v>
      </c>
      <c r="G20" s="49" t="s">
        <v>117</v>
      </c>
      <c r="H20" s="50" t="s">
        <v>119</v>
      </c>
      <c r="I20" s="50" t="s">
        <v>124</v>
      </c>
      <c r="J20" s="51" t="s">
        <v>170</v>
      </c>
      <c r="K20" s="51"/>
      <c r="L20" s="52" t="s">
        <v>171</v>
      </c>
      <c r="M20" s="53"/>
      <c r="N20" s="54"/>
      <c r="O20" s="132" t="s">
        <v>157</v>
      </c>
      <c r="P20" s="95" t="s">
        <v>106</v>
      </c>
      <c r="Q20" s="20" t="s">
        <v>209</v>
      </c>
      <c r="R20" s="55"/>
      <c r="S20" s="55"/>
      <c r="T20" s="55"/>
      <c r="U20" s="55"/>
    </row>
    <row r="21" spans="1:833" ht="19.899999999999999" customHeight="1">
      <c r="A21" s="65" t="s">
        <v>44</v>
      </c>
      <c r="B21" s="50">
        <v>2</v>
      </c>
      <c r="C21" s="84" t="s">
        <v>45</v>
      </c>
      <c r="D21" s="84" t="s">
        <v>8</v>
      </c>
      <c r="E21" s="49">
        <v>43613</v>
      </c>
      <c r="F21" s="49" t="s">
        <v>162</v>
      </c>
      <c r="G21" s="49" t="s">
        <v>117</v>
      </c>
      <c r="H21" s="65" t="s">
        <v>160</v>
      </c>
      <c r="I21" s="65" t="s">
        <v>159</v>
      </c>
      <c r="J21" s="10" t="s">
        <v>172</v>
      </c>
      <c r="K21" s="10"/>
      <c r="L21" s="20" t="s">
        <v>171</v>
      </c>
      <c r="M21" s="67" t="s">
        <v>174</v>
      </c>
      <c r="N21" s="65" t="s">
        <v>173</v>
      </c>
      <c r="O21" s="127" t="s">
        <v>161</v>
      </c>
      <c r="P21" s="95" t="s">
        <v>106</v>
      </c>
      <c r="Q21" s="20" t="s">
        <v>209</v>
      </c>
      <c r="R21" s="70"/>
      <c r="S21" s="70"/>
      <c r="T21" s="70"/>
      <c r="U21" s="70"/>
    </row>
    <row r="22" spans="1:833" ht="19.899999999999999" customHeight="1">
      <c r="A22" s="65" t="s">
        <v>44</v>
      </c>
      <c r="B22" s="50">
        <v>3</v>
      </c>
      <c r="C22" s="84" t="s">
        <v>45</v>
      </c>
      <c r="D22" s="84" t="s">
        <v>8</v>
      </c>
      <c r="E22" s="49">
        <v>43613</v>
      </c>
      <c r="F22" s="49" t="s">
        <v>162</v>
      </c>
      <c r="G22" s="49" t="s">
        <v>117</v>
      </c>
      <c r="H22" s="65" t="s">
        <v>155</v>
      </c>
      <c r="I22" s="65" t="s">
        <v>156</v>
      </c>
      <c r="J22" s="10" t="s">
        <v>175</v>
      </c>
      <c r="K22" s="10"/>
      <c r="L22" s="20" t="s">
        <v>176</v>
      </c>
      <c r="M22" s="67"/>
      <c r="N22" s="65"/>
      <c r="O22" s="127" t="s">
        <v>158</v>
      </c>
      <c r="P22" s="95" t="s">
        <v>106</v>
      </c>
      <c r="Q22" s="20" t="s">
        <v>209</v>
      </c>
      <c r="R22" s="86"/>
      <c r="S22" s="86"/>
      <c r="T22" s="86"/>
      <c r="U22" s="86"/>
    </row>
    <row r="23" spans="1:833" ht="19.899999999999999" customHeight="1">
      <c r="A23" s="56" t="s">
        <v>44</v>
      </c>
      <c r="B23" s="100">
        <v>4</v>
      </c>
      <c r="C23" s="57" t="s">
        <v>45</v>
      </c>
      <c r="D23" s="57" t="s">
        <v>98</v>
      </c>
      <c r="E23" s="97">
        <v>43607</v>
      </c>
      <c r="F23" s="49" t="s">
        <v>98</v>
      </c>
      <c r="G23" s="97" t="s">
        <v>117</v>
      </c>
      <c r="H23" s="56" t="s">
        <v>101</v>
      </c>
      <c r="I23" s="56"/>
      <c r="J23" s="58" t="s">
        <v>114</v>
      </c>
      <c r="K23" s="58"/>
      <c r="L23" s="59" t="s">
        <v>115</v>
      </c>
      <c r="M23" s="60" t="s">
        <v>116</v>
      </c>
      <c r="N23" s="60"/>
      <c r="O23" s="98" t="s">
        <v>100</v>
      </c>
      <c r="P23" s="96" t="s">
        <v>106</v>
      </c>
      <c r="Q23" s="55" t="s">
        <v>98</v>
      </c>
      <c r="R23" s="83"/>
      <c r="S23" s="83"/>
      <c r="T23" s="83"/>
      <c r="U23" s="83"/>
    </row>
    <row r="24" spans="1:833" ht="19.899999999999999" customHeight="1">
      <c r="A24" s="56" t="s">
        <v>44</v>
      </c>
      <c r="B24" s="100">
        <v>5</v>
      </c>
      <c r="C24" s="57" t="s">
        <v>45</v>
      </c>
      <c r="D24" s="57" t="s">
        <v>98</v>
      </c>
      <c r="E24" s="97">
        <v>43607</v>
      </c>
      <c r="F24" s="49" t="s">
        <v>98</v>
      </c>
      <c r="G24" s="97" t="s">
        <v>117</v>
      </c>
      <c r="H24" s="56" t="s">
        <v>48</v>
      </c>
      <c r="I24" s="56" t="s">
        <v>19</v>
      </c>
      <c r="J24" s="62" t="s">
        <v>57</v>
      </c>
      <c r="K24" s="62"/>
      <c r="L24" s="63" t="s">
        <v>61</v>
      </c>
      <c r="M24" s="60" t="s">
        <v>18</v>
      </c>
      <c r="N24" s="60" t="s">
        <v>17</v>
      </c>
      <c r="O24" s="61" t="s">
        <v>39</v>
      </c>
      <c r="P24" s="96" t="s">
        <v>106</v>
      </c>
      <c r="Q24" s="55" t="s">
        <v>98</v>
      </c>
      <c r="R24" s="83"/>
      <c r="S24" s="83"/>
      <c r="T24" s="83"/>
      <c r="U24" s="83"/>
    </row>
    <row r="25" spans="1:833" ht="19.899999999999999" customHeight="1">
      <c r="A25" s="56" t="s">
        <v>44</v>
      </c>
      <c r="B25" s="100">
        <v>6</v>
      </c>
      <c r="C25" s="57" t="s">
        <v>45</v>
      </c>
      <c r="D25" s="57" t="s">
        <v>8</v>
      </c>
      <c r="E25" s="97">
        <v>43607</v>
      </c>
      <c r="F25" s="49" t="s">
        <v>98</v>
      </c>
      <c r="G25" s="97" t="s">
        <v>117</v>
      </c>
      <c r="H25" s="56" t="s">
        <v>49</v>
      </c>
      <c r="I25" s="56" t="s">
        <v>99</v>
      </c>
      <c r="J25" s="62" t="s">
        <v>58</v>
      </c>
      <c r="K25" s="62"/>
      <c r="L25" s="63" t="s">
        <v>62</v>
      </c>
      <c r="M25" s="60" t="s">
        <v>16</v>
      </c>
      <c r="N25" s="60" t="s">
        <v>15</v>
      </c>
      <c r="O25" s="61" t="s">
        <v>38</v>
      </c>
      <c r="P25" s="96" t="s">
        <v>106</v>
      </c>
      <c r="Q25" s="55" t="s">
        <v>98</v>
      </c>
      <c r="R25" s="83"/>
      <c r="S25" s="83"/>
      <c r="T25" s="83"/>
      <c r="U25" s="83"/>
    </row>
    <row r="26" spans="1:833" ht="19.899999999999999" customHeight="1">
      <c r="A26" s="56" t="s">
        <v>44</v>
      </c>
      <c r="B26" s="100">
        <v>7</v>
      </c>
      <c r="C26" s="57" t="s">
        <v>45</v>
      </c>
      <c r="D26" s="57" t="s">
        <v>98</v>
      </c>
      <c r="E26" s="97">
        <v>43607</v>
      </c>
      <c r="F26" s="49" t="s">
        <v>98</v>
      </c>
      <c r="G26" s="97" t="s">
        <v>117</v>
      </c>
      <c r="H26" s="56" t="s">
        <v>50</v>
      </c>
      <c r="I26" s="56" t="s">
        <v>14</v>
      </c>
      <c r="J26" s="62" t="s">
        <v>97</v>
      </c>
      <c r="K26" s="62"/>
      <c r="L26" s="63" t="s">
        <v>63</v>
      </c>
      <c r="M26" s="56" t="s">
        <v>13</v>
      </c>
      <c r="N26" s="56" t="s">
        <v>33</v>
      </c>
      <c r="O26" s="61" t="s">
        <v>36</v>
      </c>
      <c r="P26" s="96" t="s">
        <v>106</v>
      </c>
      <c r="Q26" s="55" t="s">
        <v>98</v>
      </c>
      <c r="R26" s="83"/>
      <c r="S26" s="83"/>
      <c r="T26" s="83"/>
      <c r="U26" s="83"/>
    </row>
    <row r="27" spans="1:833" ht="19.899999999999999" customHeight="1">
      <c r="A27" s="56" t="s">
        <v>44</v>
      </c>
      <c r="B27" s="100">
        <v>8</v>
      </c>
      <c r="C27" s="57" t="s">
        <v>45</v>
      </c>
      <c r="D27" s="57" t="s">
        <v>98</v>
      </c>
      <c r="E27" s="97">
        <v>43607</v>
      </c>
      <c r="F27" s="49" t="s">
        <v>98</v>
      </c>
      <c r="G27" s="97" t="s">
        <v>117</v>
      </c>
      <c r="H27" s="56" t="s">
        <v>51</v>
      </c>
      <c r="I27" s="56" t="s">
        <v>12</v>
      </c>
      <c r="J27" s="62" t="s">
        <v>59</v>
      </c>
      <c r="K27" s="62"/>
      <c r="L27" s="63" t="s">
        <v>64</v>
      </c>
      <c r="M27" s="56" t="s">
        <v>11</v>
      </c>
      <c r="N27" s="56" t="s">
        <v>10</v>
      </c>
      <c r="O27" s="61" t="s">
        <v>37</v>
      </c>
      <c r="P27" s="96" t="s">
        <v>106</v>
      </c>
      <c r="Q27" s="55" t="s">
        <v>98</v>
      </c>
      <c r="R27" s="83"/>
      <c r="S27" s="83"/>
      <c r="T27" s="83"/>
      <c r="U27" s="83"/>
    </row>
    <row r="28" spans="1:833" ht="19.899999999999999" customHeight="1">
      <c r="A28" s="56" t="s">
        <v>44</v>
      </c>
      <c r="B28" s="100">
        <v>9</v>
      </c>
      <c r="C28" s="57" t="s">
        <v>45</v>
      </c>
      <c r="D28" s="57" t="s">
        <v>98</v>
      </c>
      <c r="E28" s="97">
        <v>43607</v>
      </c>
      <c r="F28" s="49" t="s">
        <v>98</v>
      </c>
      <c r="G28" s="97" t="s">
        <v>117</v>
      </c>
      <c r="H28" s="60" t="s">
        <v>52</v>
      </c>
      <c r="I28" s="56" t="s">
        <v>29</v>
      </c>
      <c r="J28" s="58" t="s">
        <v>67</v>
      </c>
      <c r="K28" s="58"/>
      <c r="L28" s="59" t="s">
        <v>65</v>
      </c>
      <c r="M28" s="60" t="s">
        <v>30</v>
      </c>
      <c r="N28" s="60" t="s">
        <v>31</v>
      </c>
      <c r="O28" s="64" t="s">
        <v>32</v>
      </c>
      <c r="P28" s="96" t="s">
        <v>106</v>
      </c>
      <c r="Q28" s="55" t="s">
        <v>98</v>
      </c>
      <c r="R28" s="83"/>
      <c r="S28" s="83"/>
      <c r="T28" s="83"/>
      <c r="U28" s="83"/>
    </row>
    <row r="29" spans="1:833" ht="19.899999999999999" customHeight="1">
      <c r="A29" s="56"/>
      <c r="B29" s="100"/>
      <c r="C29" s="57"/>
      <c r="D29" s="57"/>
      <c r="E29" s="97"/>
      <c r="F29" s="97"/>
      <c r="G29" s="97"/>
      <c r="H29" s="60"/>
      <c r="I29" s="56"/>
      <c r="J29" s="82"/>
      <c r="K29" s="58"/>
      <c r="L29" s="59"/>
      <c r="M29" s="60"/>
      <c r="N29" s="60"/>
      <c r="O29" s="130"/>
      <c r="P29" s="96"/>
      <c r="Q29" s="83"/>
      <c r="R29" s="83"/>
      <c r="S29" s="83"/>
      <c r="T29" s="83"/>
      <c r="U29" s="83"/>
    </row>
    <row r="30" spans="1:833" ht="19.899999999999999" customHeight="1">
      <c r="A30" s="65" t="s">
        <v>46</v>
      </c>
      <c r="B30" s="50">
        <v>10</v>
      </c>
      <c r="C30" s="84">
        <v>43609</v>
      </c>
      <c r="D30" s="84" t="s">
        <v>8</v>
      </c>
      <c r="E30" s="49">
        <v>43609</v>
      </c>
      <c r="F30" s="49" t="s">
        <v>107</v>
      </c>
      <c r="G30" s="49" t="s">
        <v>117</v>
      </c>
      <c r="H30" s="87" t="s">
        <v>125</v>
      </c>
      <c r="I30" s="68" t="s">
        <v>126</v>
      </c>
      <c r="J30" s="10" t="s">
        <v>127</v>
      </c>
      <c r="K30" s="10" t="s">
        <v>128</v>
      </c>
      <c r="L30" s="20" t="s">
        <v>129</v>
      </c>
      <c r="M30" s="65" t="s">
        <v>130</v>
      </c>
      <c r="N30" s="65" t="s">
        <v>131</v>
      </c>
      <c r="O30" s="127" t="s">
        <v>132</v>
      </c>
      <c r="P30" s="95" t="s">
        <v>106</v>
      </c>
      <c r="Q30" s="20" t="s">
        <v>209</v>
      </c>
      <c r="R30" s="70"/>
      <c r="S30" s="70"/>
      <c r="T30" s="70"/>
      <c r="U30" s="70"/>
    </row>
    <row r="31" spans="1:833" ht="19.899999999999999" customHeight="1">
      <c r="A31" s="65" t="s">
        <v>47</v>
      </c>
      <c r="B31" s="68">
        <v>11</v>
      </c>
      <c r="C31" s="66">
        <v>43609</v>
      </c>
      <c r="D31" s="84" t="s">
        <v>26</v>
      </c>
      <c r="E31" s="49">
        <v>43613</v>
      </c>
      <c r="F31" s="49" t="s">
        <v>107</v>
      </c>
      <c r="G31" s="49" t="s">
        <v>117</v>
      </c>
      <c r="H31" s="87" t="s">
        <v>133</v>
      </c>
      <c r="I31" s="68" t="s">
        <v>134</v>
      </c>
      <c r="J31" s="10" t="s">
        <v>135</v>
      </c>
      <c r="K31" s="10"/>
      <c r="L31" s="20" t="s">
        <v>136</v>
      </c>
      <c r="M31" s="65" t="s">
        <v>137</v>
      </c>
      <c r="N31" s="65" t="s">
        <v>138</v>
      </c>
      <c r="O31" s="127" t="s">
        <v>139</v>
      </c>
      <c r="P31" s="95" t="s">
        <v>106</v>
      </c>
      <c r="Q31" s="20" t="s">
        <v>209</v>
      </c>
      <c r="R31" s="70"/>
      <c r="S31" s="70"/>
      <c r="T31" s="70"/>
      <c r="U31" s="70"/>
    </row>
    <row r="32" spans="1:833" ht="19.899999999999999" customHeight="1">
      <c r="A32" s="65" t="s">
        <v>46</v>
      </c>
      <c r="B32" s="68">
        <v>12</v>
      </c>
      <c r="C32" s="69">
        <v>43613</v>
      </c>
      <c r="D32" s="84" t="s">
        <v>26</v>
      </c>
      <c r="E32" s="49">
        <v>43614</v>
      </c>
      <c r="F32" s="49" t="s">
        <v>109</v>
      </c>
      <c r="G32" s="49" t="s">
        <v>117</v>
      </c>
      <c r="H32" s="87" t="s">
        <v>140</v>
      </c>
      <c r="I32" s="65" t="s">
        <v>145</v>
      </c>
      <c r="J32" s="10" t="s">
        <v>141</v>
      </c>
      <c r="K32" s="10"/>
      <c r="L32" s="20" t="s">
        <v>142</v>
      </c>
      <c r="M32" s="67" t="s">
        <v>143</v>
      </c>
      <c r="N32" s="67" t="s">
        <v>144</v>
      </c>
      <c r="O32" s="128" t="s">
        <v>146</v>
      </c>
      <c r="P32" s="95" t="s">
        <v>106</v>
      </c>
      <c r="Q32" s="20" t="s">
        <v>209</v>
      </c>
      <c r="R32" s="73"/>
      <c r="S32" s="73"/>
      <c r="T32" s="73"/>
      <c r="U32" s="73"/>
    </row>
    <row r="33" spans="1:833" ht="19.899999999999999" customHeight="1">
      <c r="A33" s="65" t="s">
        <v>47</v>
      </c>
      <c r="B33" s="68">
        <v>13</v>
      </c>
      <c r="C33" s="69">
        <v>43613</v>
      </c>
      <c r="D33" s="84" t="s">
        <v>26</v>
      </c>
      <c r="E33" s="49">
        <v>43613</v>
      </c>
      <c r="F33" s="49" t="s">
        <v>107</v>
      </c>
      <c r="G33" s="49" t="s">
        <v>117</v>
      </c>
      <c r="H33" s="87" t="s">
        <v>147</v>
      </c>
      <c r="I33" s="68" t="s">
        <v>148</v>
      </c>
      <c r="J33" s="71" t="s">
        <v>149</v>
      </c>
      <c r="K33" s="71" t="s">
        <v>150</v>
      </c>
      <c r="L33" s="72" t="s">
        <v>151</v>
      </c>
      <c r="M33" s="65" t="s">
        <v>152</v>
      </c>
      <c r="N33" s="65" t="s">
        <v>153</v>
      </c>
      <c r="O33" s="127" t="s">
        <v>154</v>
      </c>
      <c r="P33" s="95" t="s">
        <v>106</v>
      </c>
      <c r="Q33" s="20" t="s">
        <v>209</v>
      </c>
      <c r="R33" s="74"/>
      <c r="S33" s="74"/>
      <c r="T33" s="74"/>
      <c r="U33" s="74"/>
    </row>
    <row r="34" spans="1:833" ht="19.899999999999999" customHeight="1">
      <c r="A34" s="65" t="s">
        <v>47</v>
      </c>
      <c r="B34" s="68">
        <v>14</v>
      </c>
      <c r="C34" s="69">
        <v>43609</v>
      </c>
      <c r="D34" s="84" t="s">
        <v>26</v>
      </c>
      <c r="E34" s="49">
        <v>43614</v>
      </c>
      <c r="F34" s="49" t="s">
        <v>109</v>
      </c>
      <c r="G34" s="49" t="s">
        <v>117</v>
      </c>
      <c r="H34" s="87" t="s">
        <v>163</v>
      </c>
      <c r="I34" s="65" t="s">
        <v>164</v>
      </c>
      <c r="J34" s="10" t="s">
        <v>165</v>
      </c>
      <c r="K34" s="10" t="s">
        <v>166</v>
      </c>
      <c r="L34" s="20" t="s">
        <v>167</v>
      </c>
      <c r="M34" s="65" t="s">
        <v>168</v>
      </c>
      <c r="N34" s="65"/>
      <c r="O34" s="127" t="s">
        <v>169</v>
      </c>
      <c r="P34" s="95" t="s">
        <v>106</v>
      </c>
      <c r="Q34" s="20" t="s">
        <v>209</v>
      </c>
      <c r="R34" s="70"/>
      <c r="S34" s="70"/>
      <c r="T34" s="70"/>
      <c r="U34" s="70"/>
    </row>
    <row r="35" spans="1:833" ht="19.899999999999999" customHeight="1">
      <c r="A35" s="65" t="s">
        <v>46</v>
      </c>
      <c r="B35" s="68">
        <v>15</v>
      </c>
      <c r="C35" s="66">
        <v>43614</v>
      </c>
      <c r="D35" s="84" t="s">
        <v>26</v>
      </c>
      <c r="E35" s="49">
        <v>43614</v>
      </c>
      <c r="F35" s="49" t="s">
        <v>109</v>
      </c>
      <c r="G35" s="49" t="s">
        <v>117</v>
      </c>
      <c r="H35" s="87" t="s">
        <v>177</v>
      </c>
      <c r="I35" s="65" t="s">
        <v>178</v>
      </c>
      <c r="J35" s="10" t="s">
        <v>179</v>
      </c>
      <c r="K35" s="10" t="s">
        <v>180</v>
      </c>
      <c r="L35" s="20" t="s">
        <v>181</v>
      </c>
      <c r="M35" s="67" t="s">
        <v>182</v>
      </c>
      <c r="N35" s="67"/>
      <c r="O35" s="128" t="s">
        <v>183</v>
      </c>
      <c r="P35" s="95" t="s">
        <v>106</v>
      </c>
      <c r="Q35" s="20" t="s">
        <v>209</v>
      </c>
      <c r="R35" s="75"/>
      <c r="S35" s="75"/>
      <c r="T35" s="75"/>
      <c r="U35" s="75"/>
    </row>
    <row r="36" spans="1:833" ht="19.899999999999999" customHeight="1">
      <c r="A36" s="65" t="s">
        <v>46</v>
      </c>
      <c r="B36" s="76">
        <v>16</v>
      </c>
      <c r="C36" s="66">
        <v>43619</v>
      </c>
      <c r="D36" s="84" t="s">
        <v>26</v>
      </c>
      <c r="E36" s="49">
        <v>43619</v>
      </c>
      <c r="F36" s="49" t="s">
        <v>107</v>
      </c>
      <c r="G36" s="49" t="s">
        <v>117</v>
      </c>
      <c r="H36" s="87" t="s">
        <v>184</v>
      </c>
      <c r="I36" s="65" t="s">
        <v>185</v>
      </c>
      <c r="J36" s="10" t="s">
        <v>202</v>
      </c>
      <c r="K36" s="10"/>
      <c r="L36" s="20" t="s">
        <v>186</v>
      </c>
      <c r="M36" s="67" t="s">
        <v>187</v>
      </c>
      <c r="N36" s="67"/>
      <c r="O36" s="128" t="s">
        <v>188</v>
      </c>
      <c r="P36" s="95" t="s">
        <v>106</v>
      </c>
      <c r="Q36" s="20" t="s">
        <v>209</v>
      </c>
      <c r="R36" s="70"/>
      <c r="S36" s="70"/>
      <c r="T36" s="70"/>
      <c r="U36" s="70"/>
    </row>
    <row r="37" spans="1:833" ht="19.899999999999999" customHeight="1">
      <c r="A37" s="65" t="s">
        <v>47</v>
      </c>
      <c r="B37" s="68">
        <v>17</v>
      </c>
      <c r="C37" s="66">
        <v>43619</v>
      </c>
      <c r="D37" s="84" t="s">
        <v>26</v>
      </c>
      <c r="E37" s="49">
        <v>43619</v>
      </c>
      <c r="F37" s="49" t="s">
        <v>109</v>
      </c>
      <c r="G37" s="49" t="s">
        <v>117</v>
      </c>
      <c r="H37" s="87" t="s">
        <v>189</v>
      </c>
      <c r="I37" s="68" t="s">
        <v>190</v>
      </c>
      <c r="J37" s="10" t="s">
        <v>191</v>
      </c>
      <c r="K37" s="10"/>
      <c r="L37" s="20" t="s">
        <v>192</v>
      </c>
      <c r="M37" s="65" t="s">
        <v>193</v>
      </c>
      <c r="N37" s="65"/>
      <c r="O37" s="127" t="s">
        <v>194</v>
      </c>
      <c r="P37" s="95" t="s">
        <v>106</v>
      </c>
      <c r="Q37" s="20" t="s">
        <v>209</v>
      </c>
      <c r="R37" s="70"/>
      <c r="S37" s="70"/>
      <c r="T37" s="70"/>
      <c r="U37" s="70"/>
    </row>
    <row r="38" spans="1:833" ht="19.899999999999999" customHeight="1">
      <c r="A38" s="65" t="s">
        <v>46</v>
      </c>
      <c r="B38" s="68">
        <v>18</v>
      </c>
      <c r="C38" s="69">
        <v>43619</v>
      </c>
      <c r="D38" s="84" t="s">
        <v>8</v>
      </c>
      <c r="E38" s="49">
        <v>43619</v>
      </c>
      <c r="F38" s="49" t="s">
        <v>108</v>
      </c>
      <c r="G38" s="49" t="s">
        <v>117</v>
      </c>
      <c r="H38" s="87" t="s">
        <v>195</v>
      </c>
      <c r="I38" s="68" t="s">
        <v>196</v>
      </c>
      <c r="J38" s="71" t="s">
        <v>197</v>
      </c>
      <c r="K38" s="71" t="s">
        <v>198</v>
      </c>
      <c r="L38" s="72" t="s">
        <v>199</v>
      </c>
      <c r="M38" s="68" t="s">
        <v>200</v>
      </c>
      <c r="N38" s="68"/>
      <c r="O38" s="129" t="s">
        <v>201</v>
      </c>
      <c r="P38" s="95" t="s">
        <v>106</v>
      </c>
      <c r="Q38" s="20" t="s">
        <v>209</v>
      </c>
      <c r="R38" s="68"/>
      <c r="S38" s="68"/>
      <c r="T38" s="68"/>
      <c r="U38" s="68"/>
    </row>
    <row r="39" spans="1:833" s="89" customFormat="1" ht="19.899999999999999" customHeight="1">
      <c r="A39" s="87" t="s">
        <v>46</v>
      </c>
      <c r="B39" s="68">
        <v>21</v>
      </c>
      <c r="C39" s="69">
        <v>43621</v>
      </c>
      <c r="D39" s="84" t="s">
        <v>8</v>
      </c>
      <c r="E39" s="49">
        <v>43622</v>
      </c>
      <c r="F39" s="49" t="s">
        <v>108</v>
      </c>
      <c r="G39" s="49" t="s">
        <v>117</v>
      </c>
      <c r="H39" s="87" t="s">
        <v>203</v>
      </c>
      <c r="I39" s="68" t="s">
        <v>204</v>
      </c>
      <c r="J39" s="10" t="s">
        <v>205</v>
      </c>
      <c r="K39" s="10"/>
      <c r="L39" s="20" t="s">
        <v>206</v>
      </c>
      <c r="M39" s="65" t="s">
        <v>207</v>
      </c>
      <c r="N39" s="65"/>
      <c r="O39" s="127" t="s">
        <v>208</v>
      </c>
      <c r="P39" s="55" t="s">
        <v>106</v>
      </c>
      <c r="Q39" s="20" t="s">
        <v>209</v>
      </c>
      <c r="R39" s="70"/>
      <c r="S39" s="70"/>
      <c r="T39" s="70"/>
      <c r="U39" s="70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88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88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88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88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88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88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  <c r="MC39" s="88"/>
      <c r="MD39" s="88"/>
      <c r="ME39" s="88"/>
      <c r="MF39" s="88"/>
      <c r="MG39" s="88"/>
      <c r="MH39" s="88"/>
      <c r="MI39" s="88"/>
      <c r="MJ39" s="88"/>
      <c r="MK39" s="88"/>
      <c r="ML39" s="88"/>
      <c r="MM39" s="88"/>
      <c r="MN39" s="88"/>
      <c r="MO39" s="88"/>
      <c r="MP39" s="88"/>
      <c r="MQ39" s="88"/>
      <c r="MR39" s="88"/>
      <c r="MS39" s="88"/>
      <c r="MT39" s="88"/>
      <c r="MU39" s="88"/>
      <c r="MV39" s="88"/>
      <c r="MW39" s="88"/>
      <c r="MX39" s="88"/>
      <c r="MY39" s="88"/>
      <c r="MZ39" s="88"/>
      <c r="NA39" s="88"/>
      <c r="NB39" s="88"/>
      <c r="NC39" s="88"/>
      <c r="ND39" s="88"/>
      <c r="NE39" s="88"/>
      <c r="NF39" s="88"/>
      <c r="NG39" s="88"/>
      <c r="NH39" s="88"/>
      <c r="NI39" s="88"/>
      <c r="NJ39" s="88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8"/>
      <c r="NY39" s="88"/>
      <c r="NZ39" s="88"/>
      <c r="OA39" s="88"/>
      <c r="OB39" s="88"/>
      <c r="OC39" s="88"/>
      <c r="OD39" s="88"/>
      <c r="OE39" s="88"/>
      <c r="OF39" s="88"/>
      <c r="OG39" s="88"/>
      <c r="OH39" s="88"/>
      <c r="OI39" s="88"/>
      <c r="OJ39" s="88"/>
      <c r="OK39" s="88"/>
      <c r="OL39" s="88"/>
      <c r="OM39" s="88"/>
      <c r="ON39" s="88"/>
      <c r="OO39" s="88"/>
      <c r="OP39" s="88"/>
      <c r="OQ39" s="88"/>
      <c r="OR39" s="88"/>
      <c r="OS39" s="88"/>
      <c r="OT39" s="88"/>
      <c r="OU39" s="88"/>
      <c r="OV39" s="88"/>
      <c r="OW39" s="88"/>
      <c r="OX39" s="88"/>
      <c r="OY39" s="88"/>
      <c r="OZ39" s="88"/>
      <c r="PA39" s="88"/>
      <c r="PB39" s="88"/>
      <c r="PC39" s="88"/>
      <c r="PD39" s="88"/>
      <c r="PE39" s="88"/>
      <c r="PF39" s="88"/>
      <c r="PG39" s="88"/>
      <c r="PH39" s="88"/>
      <c r="PI39" s="88"/>
      <c r="PJ39" s="88"/>
      <c r="PK39" s="88"/>
      <c r="PL39" s="88"/>
      <c r="PM39" s="88"/>
      <c r="PN39" s="88"/>
      <c r="PO39" s="88"/>
      <c r="PP39" s="88"/>
      <c r="PQ39" s="88"/>
      <c r="PR39" s="88"/>
      <c r="PS39" s="88"/>
      <c r="PT39" s="88"/>
      <c r="PU39" s="88"/>
      <c r="PV39" s="88"/>
      <c r="PW39" s="88"/>
      <c r="PX39" s="88"/>
      <c r="PY39" s="88"/>
      <c r="PZ39" s="88"/>
      <c r="QA39" s="88"/>
      <c r="QB39" s="88"/>
      <c r="QC39" s="88"/>
      <c r="QD39" s="88"/>
      <c r="QE39" s="88"/>
      <c r="QF39" s="88"/>
      <c r="QG39" s="88"/>
      <c r="QH39" s="88"/>
      <c r="QI39" s="88"/>
      <c r="QJ39" s="88"/>
      <c r="QK39" s="88"/>
      <c r="QL39" s="88"/>
      <c r="QM39" s="88"/>
      <c r="QN39" s="88"/>
      <c r="QO39" s="88"/>
      <c r="QP39" s="88"/>
      <c r="QQ39" s="88"/>
      <c r="QR39" s="88"/>
      <c r="QS39" s="88"/>
      <c r="QT39" s="88"/>
      <c r="QU39" s="88"/>
      <c r="QV39" s="88"/>
      <c r="QW39" s="88"/>
      <c r="QX39" s="88"/>
      <c r="QY39" s="88"/>
      <c r="QZ39" s="88"/>
      <c r="RA39" s="88"/>
      <c r="RB39" s="88"/>
      <c r="RC39" s="88"/>
      <c r="RD39" s="88"/>
      <c r="RE39" s="88"/>
      <c r="RF39" s="88"/>
      <c r="RG39" s="88"/>
      <c r="RH39" s="88"/>
      <c r="RI39" s="88"/>
      <c r="RJ39" s="88"/>
      <c r="RK39" s="88"/>
      <c r="RL39" s="88"/>
      <c r="RM39" s="88"/>
      <c r="RN39" s="88"/>
      <c r="RO39" s="88"/>
      <c r="RP39" s="88"/>
      <c r="RQ39" s="88"/>
      <c r="RR39" s="88"/>
      <c r="RS39" s="88"/>
      <c r="RT39" s="88"/>
      <c r="RU39" s="88"/>
      <c r="RV39" s="88"/>
      <c r="RW39" s="88"/>
      <c r="RX39" s="88"/>
      <c r="RY39" s="88"/>
      <c r="RZ39" s="88"/>
      <c r="SA39" s="88"/>
      <c r="SB39" s="88"/>
      <c r="SC39" s="88"/>
      <c r="SD39" s="88"/>
      <c r="SE39" s="88"/>
      <c r="SF39" s="88"/>
      <c r="SG39" s="88"/>
      <c r="SH39" s="88"/>
      <c r="SI39" s="88"/>
      <c r="SJ39" s="88"/>
      <c r="SK39" s="88"/>
      <c r="SL39" s="88"/>
      <c r="SM39" s="88"/>
      <c r="SN39" s="88"/>
      <c r="SO39" s="88"/>
      <c r="SP39" s="88"/>
      <c r="SQ39" s="88"/>
      <c r="SR39" s="88"/>
      <c r="SS39" s="88"/>
      <c r="ST39" s="88"/>
      <c r="SU39" s="88"/>
      <c r="SV39" s="88"/>
      <c r="SW39" s="88"/>
      <c r="SX39" s="88"/>
      <c r="SY39" s="88"/>
      <c r="SZ39" s="88"/>
      <c r="TA39" s="88"/>
      <c r="TB39" s="88"/>
      <c r="TC39" s="88"/>
      <c r="TD39" s="88"/>
      <c r="TE39" s="88"/>
      <c r="TF39" s="88"/>
      <c r="TG39" s="88"/>
      <c r="TH39" s="88"/>
      <c r="TI39" s="88"/>
      <c r="TJ39" s="88"/>
      <c r="TK39" s="88"/>
      <c r="TL39" s="88"/>
      <c r="TM39" s="88"/>
      <c r="TN39" s="88"/>
      <c r="TO39" s="88"/>
      <c r="TP39" s="88"/>
      <c r="TQ39" s="88"/>
      <c r="TR39" s="88"/>
      <c r="TS39" s="88"/>
      <c r="TT39" s="88"/>
      <c r="TU39" s="88"/>
      <c r="TV39" s="88"/>
      <c r="TW39" s="88"/>
      <c r="TX39" s="88"/>
      <c r="TY39" s="88"/>
      <c r="TZ39" s="88"/>
      <c r="UA39" s="88"/>
      <c r="UB39" s="88"/>
      <c r="UC39" s="88"/>
      <c r="UD39" s="88"/>
      <c r="UE39" s="88"/>
      <c r="UF39" s="88"/>
      <c r="UG39" s="88"/>
      <c r="UH39" s="88"/>
      <c r="UI39" s="88"/>
      <c r="UJ39" s="88"/>
      <c r="UK39" s="88"/>
      <c r="UL39" s="88"/>
      <c r="UM39" s="88"/>
      <c r="UN39" s="88"/>
      <c r="UO39" s="88"/>
      <c r="UP39" s="88"/>
      <c r="UQ39" s="88"/>
      <c r="UR39" s="88"/>
      <c r="US39" s="88"/>
      <c r="UT39" s="88"/>
      <c r="UU39" s="88"/>
      <c r="UV39" s="88"/>
      <c r="UW39" s="88"/>
      <c r="UX39" s="88"/>
      <c r="UY39" s="88"/>
      <c r="UZ39" s="88"/>
      <c r="VA39" s="88"/>
      <c r="VB39" s="88"/>
      <c r="VC39" s="88"/>
      <c r="VD39" s="88"/>
      <c r="VE39" s="88"/>
      <c r="VF39" s="88"/>
      <c r="VG39" s="88"/>
      <c r="VH39" s="88"/>
      <c r="VI39" s="88"/>
      <c r="VJ39" s="88"/>
      <c r="VK39" s="88"/>
      <c r="VL39" s="88"/>
      <c r="VM39" s="88"/>
      <c r="VN39" s="88"/>
      <c r="VO39" s="88"/>
      <c r="VP39" s="88"/>
      <c r="VQ39" s="88"/>
      <c r="VR39" s="88"/>
      <c r="VS39" s="88"/>
      <c r="VT39" s="88"/>
      <c r="VU39" s="88"/>
      <c r="VV39" s="88"/>
      <c r="VW39" s="88"/>
      <c r="VX39" s="88"/>
      <c r="VY39" s="88"/>
      <c r="VZ39" s="88"/>
      <c r="WA39" s="88"/>
      <c r="WB39" s="88"/>
      <c r="WC39" s="88"/>
      <c r="WD39" s="88"/>
      <c r="WE39" s="88"/>
      <c r="WF39" s="88"/>
      <c r="WG39" s="88"/>
      <c r="WH39" s="88"/>
      <c r="WI39" s="88"/>
      <c r="WJ39" s="88"/>
      <c r="WK39" s="88"/>
      <c r="WL39" s="88"/>
      <c r="WM39" s="88"/>
      <c r="WN39" s="88"/>
      <c r="WO39" s="88"/>
      <c r="WP39" s="88"/>
      <c r="WQ39" s="88"/>
      <c r="WR39" s="88"/>
      <c r="WS39" s="88"/>
      <c r="WT39" s="88"/>
      <c r="WU39" s="88"/>
      <c r="WV39" s="88"/>
      <c r="WW39" s="88"/>
      <c r="WX39" s="88"/>
      <c r="WY39" s="88"/>
      <c r="WZ39" s="88"/>
      <c r="XA39" s="88"/>
      <c r="XB39" s="88"/>
      <c r="XC39" s="88"/>
      <c r="XD39" s="88"/>
      <c r="XE39" s="88"/>
      <c r="XF39" s="88"/>
      <c r="XG39" s="88"/>
      <c r="XH39" s="88"/>
      <c r="XI39" s="88"/>
      <c r="XJ39" s="88"/>
      <c r="XK39" s="88"/>
      <c r="XL39" s="88"/>
      <c r="XM39" s="88"/>
      <c r="XN39" s="88"/>
      <c r="XO39" s="88"/>
      <c r="XP39" s="88"/>
      <c r="XQ39" s="88"/>
      <c r="XR39" s="88"/>
      <c r="XS39" s="88"/>
      <c r="XT39" s="88"/>
      <c r="XU39" s="88"/>
      <c r="XV39" s="88"/>
      <c r="XW39" s="88"/>
      <c r="XX39" s="88"/>
      <c r="XY39" s="88"/>
      <c r="XZ39" s="88"/>
      <c r="YA39" s="88"/>
      <c r="YB39" s="88"/>
      <c r="YC39" s="88"/>
      <c r="YD39" s="88"/>
      <c r="YE39" s="88"/>
      <c r="YF39" s="88"/>
      <c r="YG39" s="88"/>
      <c r="YH39" s="88"/>
      <c r="YI39" s="88"/>
      <c r="YJ39" s="88"/>
      <c r="YK39" s="88"/>
      <c r="YL39" s="88"/>
      <c r="YM39" s="88"/>
      <c r="YN39" s="88"/>
      <c r="YO39" s="88"/>
      <c r="YP39" s="88"/>
      <c r="YQ39" s="88"/>
      <c r="YR39" s="88"/>
      <c r="YS39" s="88"/>
      <c r="YT39" s="88"/>
      <c r="YU39" s="88"/>
      <c r="YV39" s="88"/>
      <c r="YW39" s="88"/>
      <c r="YX39" s="88"/>
      <c r="YY39" s="88"/>
      <c r="YZ39" s="88"/>
      <c r="ZA39" s="88"/>
      <c r="ZB39" s="88"/>
      <c r="ZC39" s="88"/>
      <c r="ZD39" s="88"/>
      <c r="ZE39" s="88"/>
      <c r="ZF39" s="88"/>
      <c r="ZG39" s="88"/>
      <c r="ZH39" s="88"/>
      <c r="ZI39" s="88"/>
      <c r="ZJ39" s="88"/>
      <c r="ZK39" s="88"/>
      <c r="ZL39" s="88"/>
      <c r="ZM39" s="88"/>
      <c r="ZN39" s="88"/>
      <c r="ZO39" s="88"/>
      <c r="ZP39" s="88"/>
      <c r="ZQ39" s="88"/>
      <c r="ZR39" s="88"/>
      <c r="ZS39" s="88"/>
      <c r="ZT39" s="88"/>
      <c r="ZU39" s="88"/>
      <c r="ZV39" s="88"/>
      <c r="ZW39" s="88"/>
      <c r="ZX39" s="88"/>
      <c r="ZY39" s="88"/>
      <c r="ZZ39" s="88"/>
      <c r="AAA39" s="88"/>
      <c r="AAB39" s="88"/>
      <c r="AAC39" s="88"/>
      <c r="AAD39" s="88"/>
      <c r="AAE39" s="88"/>
      <c r="AAF39" s="88"/>
      <c r="AAG39" s="88"/>
      <c r="AAH39" s="88"/>
      <c r="AAI39" s="88"/>
      <c r="AAJ39" s="88"/>
      <c r="AAK39" s="88"/>
      <c r="AAL39" s="88"/>
      <c r="AAM39" s="88"/>
      <c r="AAN39" s="88"/>
      <c r="AAO39" s="88"/>
      <c r="AAP39" s="88"/>
      <c r="AAQ39" s="88"/>
      <c r="AAR39" s="88"/>
      <c r="AAS39" s="88"/>
      <c r="AAT39" s="88"/>
      <c r="AAU39" s="88"/>
      <c r="AAV39" s="88"/>
      <c r="AAW39" s="88"/>
      <c r="AAX39" s="88"/>
      <c r="AAY39" s="88"/>
      <c r="AAZ39" s="88"/>
      <c r="ABA39" s="88"/>
      <c r="ABB39" s="88"/>
      <c r="ABC39" s="88"/>
      <c r="ABD39" s="88"/>
      <c r="ABE39" s="88"/>
      <c r="ABF39" s="88"/>
      <c r="ABG39" s="88"/>
      <c r="ABH39" s="88"/>
      <c r="ABI39" s="88"/>
      <c r="ABJ39" s="88"/>
      <c r="ABK39" s="88"/>
      <c r="ABL39" s="88"/>
      <c r="ABM39" s="88"/>
      <c r="ABN39" s="88"/>
      <c r="ABO39" s="88"/>
      <c r="ABP39" s="88"/>
      <c r="ABQ39" s="88"/>
      <c r="ABR39" s="88"/>
      <c r="ABS39" s="88"/>
      <c r="ABT39" s="88"/>
      <c r="ABU39" s="88"/>
      <c r="ABV39" s="88"/>
      <c r="ABW39" s="88"/>
      <c r="ABX39" s="88"/>
      <c r="ABY39" s="88"/>
      <c r="ABZ39" s="88"/>
      <c r="ACA39" s="88"/>
      <c r="ACB39" s="88"/>
      <c r="ACC39" s="88"/>
      <c r="ACD39" s="88"/>
      <c r="ACE39" s="88"/>
      <c r="ACF39" s="88"/>
      <c r="ACG39" s="88"/>
      <c r="ACH39" s="88"/>
      <c r="ACI39" s="88"/>
      <c r="ACJ39" s="88"/>
      <c r="ACK39" s="88"/>
      <c r="ACL39" s="88"/>
      <c r="ACM39" s="88"/>
      <c r="ACN39" s="88"/>
      <c r="ACO39" s="88"/>
      <c r="ACP39" s="88"/>
      <c r="ACQ39" s="88"/>
      <c r="ACR39" s="88"/>
      <c r="ACS39" s="88"/>
      <c r="ACT39" s="88"/>
      <c r="ACU39" s="88"/>
      <c r="ACV39" s="88"/>
      <c r="ACW39" s="88"/>
      <c r="ACX39" s="88"/>
      <c r="ACY39" s="88"/>
      <c r="ACZ39" s="88"/>
      <c r="ADA39" s="88"/>
      <c r="ADB39" s="88"/>
      <c r="ADC39" s="88"/>
      <c r="ADD39" s="88"/>
      <c r="ADE39" s="88"/>
      <c r="ADF39" s="88"/>
      <c r="ADG39" s="88"/>
      <c r="ADH39" s="88"/>
      <c r="ADI39" s="88"/>
      <c r="ADJ39" s="88"/>
      <c r="ADK39" s="88"/>
      <c r="ADL39" s="88"/>
      <c r="ADM39" s="88"/>
      <c r="ADN39" s="88"/>
      <c r="ADO39" s="88"/>
      <c r="ADP39" s="88"/>
      <c r="ADQ39" s="88"/>
      <c r="ADR39" s="88"/>
      <c r="ADS39" s="88"/>
      <c r="ADT39" s="88"/>
      <c r="ADU39" s="88"/>
      <c r="ADV39" s="88"/>
      <c r="ADW39" s="88"/>
      <c r="ADX39" s="88"/>
      <c r="ADY39" s="88"/>
      <c r="ADZ39" s="88"/>
      <c r="AEA39" s="88"/>
      <c r="AEB39" s="88"/>
      <c r="AEC39" s="88"/>
      <c r="AED39" s="88"/>
      <c r="AEE39" s="88"/>
      <c r="AEF39" s="88"/>
      <c r="AEG39" s="88"/>
      <c r="AEH39" s="88"/>
      <c r="AEI39" s="88"/>
      <c r="AEJ39" s="88"/>
      <c r="AEK39" s="88"/>
      <c r="AEL39" s="88"/>
      <c r="AEM39" s="88"/>
      <c r="AEN39" s="88"/>
      <c r="AEO39" s="88"/>
      <c r="AEP39" s="88"/>
      <c r="AEQ39" s="88"/>
      <c r="AER39" s="88"/>
      <c r="AES39" s="88"/>
      <c r="AET39" s="88"/>
      <c r="AEU39" s="88"/>
      <c r="AEV39" s="88"/>
      <c r="AEW39" s="88"/>
      <c r="AEX39" s="88"/>
      <c r="AEY39" s="88"/>
      <c r="AEZ39" s="88"/>
      <c r="AFA39" s="88"/>
    </row>
    <row r="40" spans="1:833" ht="19.899999999999999" customHeight="1">
      <c r="A40" s="65"/>
      <c r="B40" s="68">
        <v>22</v>
      </c>
      <c r="C40" s="69"/>
      <c r="D40" s="84"/>
      <c r="E40" s="49"/>
      <c r="F40" s="49"/>
      <c r="G40" s="49"/>
      <c r="H40" s="87"/>
      <c r="I40" s="68"/>
      <c r="J40" s="10"/>
      <c r="K40" s="10"/>
      <c r="L40" s="20"/>
      <c r="M40" s="65"/>
      <c r="N40" s="65"/>
      <c r="O40" s="127"/>
      <c r="P40" s="55"/>
      <c r="Q40" s="55"/>
      <c r="R40" s="77"/>
      <c r="S40" s="77"/>
      <c r="T40" s="77"/>
      <c r="U40" s="77"/>
    </row>
    <row r="41" spans="1:833" ht="19.899999999999999" customHeight="1">
      <c r="A41" s="65"/>
      <c r="B41" s="68">
        <v>23</v>
      </c>
      <c r="C41" s="66"/>
      <c r="D41" s="84"/>
      <c r="E41" s="78"/>
      <c r="F41" s="49"/>
      <c r="G41" s="49"/>
      <c r="H41" s="87"/>
      <c r="I41" s="68"/>
      <c r="J41" s="10"/>
      <c r="K41" s="10"/>
      <c r="L41" s="20"/>
      <c r="M41" s="65"/>
      <c r="N41" s="65"/>
      <c r="O41" s="77"/>
      <c r="P41" s="55"/>
      <c r="Q41" s="55"/>
      <c r="R41" s="77"/>
      <c r="S41" s="77"/>
      <c r="T41" s="77"/>
      <c r="U41" s="77"/>
    </row>
    <row r="42" spans="1:833" ht="19.899999999999999" customHeight="1">
      <c r="A42" s="65"/>
      <c r="B42" s="68">
        <v>24</v>
      </c>
      <c r="C42" s="66"/>
      <c r="D42" s="84"/>
      <c r="E42" s="78"/>
      <c r="F42" s="49"/>
      <c r="G42" s="49"/>
      <c r="H42" s="65"/>
      <c r="I42" s="68"/>
      <c r="J42" s="71"/>
      <c r="K42" s="10"/>
      <c r="L42" s="20"/>
      <c r="M42" s="65"/>
      <c r="N42" s="65"/>
      <c r="O42" s="79"/>
      <c r="P42" s="55"/>
      <c r="Q42" s="55"/>
      <c r="R42" s="79"/>
      <c r="S42" s="79"/>
      <c r="T42" s="79"/>
      <c r="U42" s="79"/>
    </row>
    <row r="43" spans="1:833" ht="19.899999999999999" customHeight="1">
      <c r="A43" s="65"/>
      <c r="B43" s="68">
        <v>25</v>
      </c>
      <c r="C43" s="68"/>
      <c r="D43" s="84"/>
      <c r="E43" s="80"/>
      <c r="F43" s="49"/>
      <c r="G43" s="49"/>
      <c r="H43" s="68"/>
      <c r="I43" s="68"/>
      <c r="J43" s="71"/>
      <c r="K43" s="71"/>
      <c r="L43" s="72"/>
      <c r="M43" s="68"/>
      <c r="N43" s="68"/>
      <c r="O43" s="77"/>
      <c r="P43" s="55"/>
      <c r="Q43" s="55"/>
      <c r="R43" s="77"/>
      <c r="S43" s="77"/>
      <c r="T43" s="77"/>
      <c r="U43" s="77"/>
    </row>
    <row r="44" spans="1:833" ht="19.899999999999999" customHeight="1">
      <c r="A44" s="65"/>
      <c r="B44" s="68">
        <v>26</v>
      </c>
      <c r="C44" s="68"/>
      <c r="D44" s="84"/>
      <c r="E44" s="80"/>
      <c r="F44" s="49"/>
      <c r="G44" s="49"/>
      <c r="H44" s="68"/>
      <c r="I44" s="68"/>
      <c r="J44" s="71"/>
      <c r="K44" s="71"/>
      <c r="L44" s="72"/>
      <c r="M44" s="68"/>
      <c r="N44" s="68"/>
      <c r="O44" s="68"/>
      <c r="P44" s="55"/>
      <c r="Q44" s="55"/>
      <c r="R44" s="68"/>
      <c r="S44" s="68"/>
      <c r="T44" s="68"/>
      <c r="U44" s="68"/>
    </row>
    <row r="45" spans="1:833" ht="19.899999999999999" customHeight="1">
      <c r="A45" s="65"/>
      <c r="B45" s="68">
        <f>+B44+1</f>
        <v>27</v>
      </c>
      <c r="C45" s="68"/>
      <c r="D45" s="84"/>
      <c r="E45" s="80"/>
      <c r="F45" s="49"/>
      <c r="G45" s="49"/>
      <c r="H45" s="68"/>
      <c r="I45" s="68"/>
      <c r="J45" s="71"/>
      <c r="K45" s="71"/>
      <c r="L45" s="72"/>
      <c r="M45" s="68"/>
      <c r="N45" s="68"/>
      <c r="O45" s="68"/>
      <c r="P45" s="55"/>
      <c r="Q45" s="55"/>
      <c r="R45" s="68"/>
      <c r="S45" s="68"/>
      <c r="T45" s="68"/>
      <c r="U45" s="68"/>
    </row>
    <row r="46" spans="1:833" ht="19.899999999999999" customHeight="1">
      <c r="A46" s="65"/>
      <c r="B46" s="68">
        <f t="shared" ref="B46:B53" si="0">+B45+1</f>
        <v>28</v>
      </c>
      <c r="C46" s="68"/>
      <c r="D46" s="84"/>
      <c r="E46" s="80"/>
      <c r="F46" s="49"/>
      <c r="G46" s="49"/>
      <c r="H46" s="68"/>
      <c r="I46" s="68"/>
      <c r="J46" s="71"/>
      <c r="K46" s="71"/>
      <c r="L46" s="72"/>
      <c r="M46" s="68"/>
      <c r="N46" s="68"/>
      <c r="O46" s="68"/>
      <c r="P46" s="55"/>
      <c r="Q46" s="55"/>
      <c r="R46" s="68"/>
      <c r="S46" s="68"/>
      <c r="T46" s="68"/>
      <c r="U46" s="68"/>
    </row>
    <row r="47" spans="1:833" ht="19.899999999999999" customHeight="1">
      <c r="A47" s="65"/>
      <c r="B47" s="68">
        <f t="shared" si="0"/>
        <v>29</v>
      </c>
      <c r="C47" s="68"/>
      <c r="D47" s="84"/>
      <c r="E47" s="80"/>
      <c r="F47" s="49"/>
      <c r="G47" s="49"/>
      <c r="H47" s="68"/>
      <c r="I47" s="68"/>
      <c r="J47" s="71"/>
      <c r="K47" s="71"/>
      <c r="L47" s="72"/>
      <c r="M47" s="68"/>
      <c r="N47" s="68"/>
      <c r="O47" s="68"/>
      <c r="P47" s="55"/>
      <c r="Q47" s="55"/>
      <c r="R47" s="68"/>
      <c r="S47" s="68"/>
      <c r="T47" s="68"/>
      <c r="U47" s="68"/>
    </row>
    <row r="48" spans="1:833" ht="19.899999999999999" customHeight="1">
      <c r="A48" s="65"/>
      <c r="B48" s="68">
        <f t="shared" si="0"/>
        <v>30</v>
      </c>
      <c r="C48" s="68"/>
      <c r="D48" s="84"/>
      <c r="E48" s="80"/>
      <c r="F48" s="49"/>
      <c r="G48" s="49"/>
      <c r="H48" s="68"/>
      <c r="I48" s="68"/>
      <c r="J48" s="71"/>
      <c r="K48" s="71"/>
      <c r="L48" s="72"/>
      <c r="M48" s="68"/>
      <c r="N48" s="68"/>
      <c r="O48" s="68"/>
      <c r="P48" s="55"/>
      <c r="Q48" s="55"/>
      <c r="R48" s="68"/>
      <c r="S48" s="68"/>
      <c r="T48" s="68"/>
      <c r="U48" s="68"/>
    </row>
    <row r="49" spans="1:21" ht="19.899999999999999" customHeight="1">
      <c r="A49" s="65"/>
      <c r="B49" s="68">
        <f t="shared" si="0"/>
        <v>31</v>
      </c>
      <c r="C49" s="68"/>
      <c r="D49" s="84"/>
      <c r="E49" s="80"/>
      <c r="F49" s="49"/>
      <c r="G49" s="49"/>
      <c r="H49" s="68"/>
      <c r="I49" s="68"/>
      <c r="J49" s="71"/>
      <c r="K49" s="71"/>
      <c r="L49" s="72"/>
      <c r="M49" s="68"/>
      <c r="N49" s="68"/>
      <c r="O49" s="68"/>
      <c r="P49" s="55"/>
      <c r="Q49" s="55"/>
      <c r="R49" s="68"/>
      <c r="S49" s="68"/>
      <c r="T49" s="68"/>
      <c r="U49" s="68"/>
    </row>
    <row r="50" spans="1:21" ht="19.899999999999999" customHeight="1">
      <c r="A50" s="65"/>
      <c r="B50" s="68">
        <f t="shared" si="0"/>
        <v>32</v>
      </c>
      <c r="C50" s="68"/>
      <c r="D50" s="84"/>
      <c r="E50" s="80"/>
      <c r="F50" s="49"/>
      <c r="G50" s="49"/>
      <c r="H50" s="68"/>
      <c r="I50" s="68"/>
      <c r="J50" s="71"/>
      <c r="K50" s="71"/>
      <c r="L50" s="72"/>
      <c r="M50" s="68"/>
      <c r="N50" s="68"/>
      <c r="O50" s="68"/>
      <c r="P50" s="55"/>
      <c r="Q50" s="55"/>
      <c r="R50" s="68"/>
      <c r="S50" s="68"/>
      <c r="T50" s="68"/>
      <c r="U50" s="68"/>
    </row>
    <row r="51" spans="1:21" ht="19.899999999999999" customHeight="1">
      <c r="A51" s="65"/>
      <c r="B51" s="68">
        <f t="shared" si="0"/>
        <v>33</v>
      </c>
      <c r="C51" s="68"/>
      <c r="D51" s="84"/>
      <c r="E51" s="80"/>
      <c r="F51" s="49"/>
      <c r="G51" s="49"/>
      <c r="H51" s="68"/>
      <c r="I51" s="68"/>
      <c r="J51" s="71"/>
      <c r="K51" s="71"/>
      <c r="L51" s="72"/>
      <c r="M51" s="68"/>
      <c r="N51" s="68"/>
      <c r="O51" s="68"/>
      <c r="P51" s="55"/>
      <c r="Q51" s="55"/>
      <c r="R51" s="68"/>
      <c r="S51" s="68"/>
      <c r="T51" s="68"/>
      <c r="U51" s="68"/>
    </row>
    <row r="52" spans="1:21" ht="19.899999999999999" customHeight="1">
      <c r="A52" s="65"/>
      <c r="B52" s="68">
        <f t="shared" si="0"/>
        <v>34</v>
      </c>
      <c r="C52" s="68"/>
      <c r="D52" s="84"/>
      <c r="E52" s="80"/>
      <c r="F52" s="49"/>
      <c r="G52" s="49"/>
      <c r="H52" s="68"/>
      <c r="I52" s="68"/>
      <c r="J52" s="71"/>
      <c r="K52" s="71"/>
      <c r="L52" s="72"/>
      <c r="M52" s="68"/>
      <c r="N52" s="68"/>
      <c r="O52" s="68"/>
      <c r="P52" s="55"/>
      <c r="Q52" s="55"/>
      <c r="R52" s="68"/>
      <c r="S52" s="68"/>
      <c r="T52" s="68"/>
      <c r="U52" s="68"/>
    </row>
    <row r="53" spans="1:21" ht="19.899999999999999" customHeight="1">
      <c r="A53" s="65"/>
      <c r="B53" s="68">
        <f t="shared" si="0"/>
        <v>35</v>
      </c>
      <c r="C53" s="69"/>
      <c r="D53" s="84"/>
      <c r="E53" s="80"/>
      <c r="F53" s="49"/>
      <c r="G53" s="49"/>
      <c r="H53" s="68"/>
      <c r="I53" s="68"/>
      <c r="J53" s="71"/>
      <c r="K53" s="71"/>
      <c r="L53" s="72"/>
      <c r="M53" s="68"/>
      <c r="N53" s="68"/>
      <c r="O53" s="68"/>
      <c r="P53" s="55"/>
      <c r="Q53" s="55"/>
      <c r="R53" s="68"/>
      <c r="S53" s="68"/>
      <c r="T53" s="68"/>
      <c r="U53" s="68"/>
    </row>
    <row r="56" spans="1:21">
      <c r="A56" s="81" t="s">
        <v>44</v>
      </c>
      <c r="B56" s="81" t="s">
        <v>104</v>
      </c>
      <c r="C56" s="81" t="s">
        <v>107</v>
      </c>
      <c r="D56" s="81" t="s">
        <v>88</v>
      </c>
    </row>
    <row r="57" spans="1:21">
      <c r="A57" s="81" t="s">
        <v>46</v>
      </c>
      <c r="B57" s="81" t="s">
        <v>105</v>
      </c>
      <c r="C57" s="81" t="s">
        <v>108</v>
      </c>
      <c r="D57" s="81" t="s">
        <v>86</v>
      </c>
    </row>
    <row r="58" spans="1:21">
      <c r="A58" s="81" t="s">
        <v>47</v>
      </c>
      <c r="B58" s="81" t="s">
        <v>106</v>
      </c>
      <c r="C58" s="81" t="s">
        <v>98</v>
      </c>
      <c r="D58" s="81" t="s">
        <v>87</v>
      </c>
    </row>
    <row r="59" spans="1:21">
      <c r="C59" s="81" t="s">
        <v>109</v>
      </c>
      <c r="D59" s="81" t="s">
        <v>98</v>
      </c>
    </row>
  </sheetData>
  <mergeCells count="30">
    <mergeCell ref="B9:H9"/>
    <mergeCell ref="A1:U7"/>
    <mergeCell ref="J18:J19"/>
    <mergeCell ref="A18:A19"/>
    <mergeCell ref="B18:B19"/>
    <mergeCell ref="C18:C19"/>
    <mergeCell ref="D18:D19"/>
    <mergeCell ref="E18:E19"/>
    <mergeCell ref="F18:F19"/>
    <mergeCell ref="E15:H15"/>
    <mergeCell ref="A13:C13"/>
    <mergeCell ref="B10:H10"/>
    <mergeCell ref="B11:H11"/>
    <mergeCell ref="E14:H14"/>
    <mergeCell ref="B17:C17"/>
    <mergeCell ref="Q18:Q19"/>
    <mergeCell ref="Q17:U17"/>
    <mergeCell ref="U18:U19"/>
    <mergeCell ref="H18:H19"/>
    <mergeCell ref="I18:I19"/>
    <mergeCell ref="L18:L19"/>
    <mergeCell ref="M18:M19"/>
    <mergeCell ref="N18:N19"/>
    <mergeCell ref="K18:K19"/>
    <mergeCell ref="P18:P19"/>
    <mergeCell ref="G18:G19"/>
    <mergeCell ref="O18:O19"/>
    <mergeCell ref="R18:R19"/>
    <mergeCell ref="S18:S19"/>
    <mergeCell ref="T18:T19"/>
  </mergeCells>
  <dataValidations count="15">
    <dataValidation type="list" allowBlank="1" showInputMessage="1" showErrorMessage="1" sqref="D20" xr:uid="{00000000-0002-0000-0000-000000000000}">
      <formula1>$A$14:$A$16</formula1>
    </dataValidation>
    <dataValidation type="list" allowBlank="1" showInputMessage="1" showErrorMessage="1" sqref="R21:U22 R30:U53" xr:uid="{00000000-0002-0000-0000-000001000000}">
      <formula1>$D$56:$D$58</formula1>
    </dataValidation>
    <dataValidation type="list" allowBlank="1" showInputMessage="1" showErrorMessage="1" sqref="A20:A22 A30:A53" xr:uid="{00000000-0002-0000-0000-000002000000}">
      <formula1>$A$56:$A$58</formula1>
    </dataValidation>
    <dataValidation type="list" allowBlank="1" showInputMessage="1" showErrorMessage="1" sqref="D21:D22 D30:D53" xr:uid="{00000000-0002-0000-0000-000003000000}">
      <formula1>$A$14:$A$17</formula1>
    </dataValidation>
    <dataValidation type="list" allowBlank="1" showInputMessage="1" showErrorMessage="1" sqref="R20:U20 Q23:Q28 Q40:Q53" xr:uid="{00000000-0002-0000-0000-000004000000}">
      <formula1>$D$56:$D$59</formula1>
    </dataValidation>
    <dataValidation type="list" allowBlank="1" showInputMessage="1" showErrorMessage="1" sqref="P44:P53" xr:uid="{00000000-0002-0000-0000-000005000000}">
      <formula1>$B$56:$B$57</formula1>
    </dataValidation>
    <dataValidation type="list" allowBlank="1" showInputMessage="1" showErrorMessage="1" sqref="P20:P22 P30:P43" xr:uid="{00000000-0002-0000-0000-000006000000}">
      <formula1>$B$56:$B$58</formula1>
    </dataValidation>
    <dataValidation type="list" allowBlank="1" showInputMessage="1" showErrorMessage="1" sqref="H56 F30:F53 F20:F28" xr:uid="{00000000-0002-0000-0000-000007000000}">
      <formula1>$C$56:$C$59</formula1>
    </dataValidation>
    <dataValidation type="list" allowBlank="1" showInputMessage="1" showErrorMessage="1" sqref="A23:A29" xr:uid="{00000000-0002-0000-0000-000008000000}">
      <formula1>$A$47:$A$49</formula1>
    </dataValidation>
    <dataValidation type="list" allowBlank="1" showInputMessage="1" showErrorMessage="1" sqref="D29" xr:uid="{00000000-0002-0000-0000-000009000000}">
      <formula1>$B$52:$B$55</formula1>
    </dataValidation>
    <dataValidation type="list" allowBlank="1" showInputMessage="1" showErrorMessage="1" sqref="P29" xr:uid="{00000000-0002-0000-0000-00000A000000}">
      <formula1>$B$47:$B$511</formula1>
    </dataValidation>
    <dataValidation type="list" allowBlank="1" showInputMessage="1" showErrorMessage="1" sqref="F29" xr:uid="{00000000-0002-0000-0000-00000B000000}">
      <formula1>$C$47:$C$50</formula1>
    </dataValidation>
    <dataValidation type="list" allowBlank="1" showInputMessage="1" showErrorMessage="1" sqref="P23:P28" xr:uid="{00000000-0002-0000-0000-00000C000000}">
      <formula1>$B$47:$B$49</formula1>
    </dataValidation>
    <dataValidation type="list" allowBlank="1" showInputMessage="1" showErrorMessage="1" sqref="R23:U29 Q29" xr:uid="{00000000-0002-0000-0000-00000D000000}">
      <formula1>$D$47:$D$50</formula1>
    </dataValidation>
    <dataValidation type="list" allowBlank="1" showInputMessage="1" showErrorMessage="1" sqref="D23:D28" xr:uid="{00000000-0002-0000-0000-00000E000000}">
      <formula1>$A$6:$A$9</formula1>
    </dataValidation>
  </dataValidations>
  <hyperlinks>
    <hyperlink ref="O26" r:id="rId1" xr:uid="{00000000-0004-0000-0000-000000000000}"/>
    <hyperlink ref="O27" r:id="rId2" xr:uid="{00000000-0004-0000-0000-000001000000}"/>
    <hyperlink ref="O25" r:id="rId3" xr:uid="{00000000-0004-0000-0000-000002000000}"/>
    <hyperlink ref="O24" r:id="rId4" xr:uid="{00000000-0004-0000-0000-000003000000}"/>
    <hyperlink ref="O23" r:id="rId5" xr:uid="{00000000-0004-0000-0000-000004000000}"/>
    <hyperlink ref="O28" r:id="rId6" display="mailto:dls@gopmca.com" xr:uid="{00000000-0004-0000-0000-000005000000}"/>
    <hyperlink ref="O30" r:id="rId7" xr:uid="{440489E2-63E5-4795-BB0D-6068030DD3A4}"/>
    <hyperlink ref="O31" r:id="rId8" xr:uid="{000A0CA8-096F-45B2-A1B4-9B4CE27B51F4}"/>
    <hyperlink ref="O32" r:id="rId9" xr:uid="{B150DF12-736A-42C7-B1C9-0340D99F04CE}"/>
    <hyperlink ref="O33" r:id="rId10" xr:uid="{3DDD55F8-FD65-40C4-86A1-EEEDBB7C68D4}"/>
    <hyperlink ref="O20" r:id="rId11" xr:uid="{678FCABD-F30E-4F94-BFAB-45984FF67ED3}"/>
    <hyperlink ref="O22" r:id="rId12" xr:uid="{6DBCFABC-60EF-4389-9D6E-13635015F59B}"/>
    <hyperlink ref="O21" r:id="rId13" xr:uid="{30BC1180-1581-45FE-964A-681A6F1E6794}"/>
    <hyperlink ref="O34" r:id="rId14" xr:uid="{1A85EB94-66C3-4EF9-88F0-D06AA0F43205}"/>
    <hyperlink ref="O35" r:id="rId15" xr:uid="{1F685094-D869-41A0-88F8-2B45B0E6E668}"/>
    <hyperlink ref="O36" r:id="rId16" xr:uid="{16D44B90-D397-4055-B9D8-EFF14B5500A6}"/>
    <hyperlink ref="O37" r:id="rId17" xr:uid="{D0860533-66C5-40F9-8A9A-2910B342D309}"/>
    <hyperlink ref="O38" r:id="rId18" xr:uid="{50E7781A-0515-4524-BF0E-1CA6C102F6F8}"/>
  </hyperlinks>
  <pageMargins left="0.25" right="0.25" top="0.75" bottom="0.75" header="0.3" footer="0.3"/>
  <pageSetup paperSize="3" scale="45" orientation="landscape" r:id="rId19"/>
  <headerFooter alignWithMargins="0"/>
  <drawing r:id="rId20"/>
  <legacyDrawing r:id="rId2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22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19050</xdr:rowOff>
                  </from>
                  <to>
                    <xdr:col>8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I36"/>
  <sheetViews>
    <sheetView zoomScaleNormal="100" zoomScalePageLayoutView="80" workbookViewId="0">
      <selection activeCell="B9" sqref="B9"/>
    </sheetView>
  </sheetViews>
  <sheetFormatPr defaultColWidth="8.7109375" defaultRowHeight="15"/>
  <cols>
    <col min="1" max="1" width="11.7109375" customWidth="1"/>
    <col min="2" max="2" width="35.28515625" customWidth="1"/>
    <col min="3" max="3" width="9.28515625" bestFit="1" customWidth="1"/>
    <col min="4" max="4" width="12.7109375" style="1" customWidth="1"/>
    <col min="5" max="5" width="12.7109375" customWidth="1"/>
    <col min="6" max="6" width="8.42578125" style="4" customWidth="1"/>
    <col min="7" max="7" width="11.5703125" customWidth="1"/>
    <col min="8" max="9" width="8.7109375" style="4"/>
  </cols>
  <sheetData>
    <row r="1" spans="1:9" ht="14.45" customHeight="1">
      <c r="A1" s="2"/>
      <c r="B1" s="2"/>
      <c r="C1" s="151" t="s">
        <v>35</v>
      </c>
      <c r="D1" s="151"/>
      <c r="E1" s="151"/>
      <c r="F1"/>
      <c r="H1"/>
      <c r="I1"/>
    </row>
    <row r="2" spans="1:9" ht="19.149999999999999" customHeight="1">
      <c r="A2" s="2"/>
      <c r="B2" s="2"/>
      <c r="C2" s="151"/>
      <c r="D2" s="151"/>
      <c r="E2" s="151"/>
      <c r="F2"/>
      <c r="H2"/>
      <c r="I2"/>
    </row>
    <row r="3" spans="1:9">
      <c r="C3" s="151"/>
      <c r="D3" s="151"/>
      <c r="E3" s="151"/>
      <c r="F3"/>
      <c r="H3"/>
      <c r="I3"/>
    </row>
    <row r="4" spans="1:9">
      <c r="C4" s="151"/>
      <c r="D4" s="151"/>
      <c r="E4" s="151"/>
      <c r="F4"/>
      <c r="H4"/>
      <c r="I4"/>
    </row>
    <row r="5" spans="1:9" ht="15.75">
      <c r="F5" s="3"/>
      <c r="G5" s="3"/>
      <c r="H5" s="3"/>
      <c r="I5"/>
    </row>
    <row r="6" spans="1:9" ht="14.45" customHeight="1">
      <c r="A6" s="152" t="s">
        <v>5</v>
      </c>
      <c r="B6" s="152"/>
      <c r="C6" s="152"/>
      <c r="D6" s="154">
        <f ca="1">TODAY()</f>
        <v>43622</v>
      </c>
      <c r="E6" s="154"/>
      <c r="F6"/>
      <c r="H6"/>
      <c r="I6"/>
    </row>
    <row r="7" spans="1:9" ht="14.45" customHeight="1">
      <c r="A7" s="153"/>
      <c r="B7" s="153"/>
      <c r="C7" s="153"/>
      <c r="D7" s="155"/>
      <c r="E7" s="156"/>
      <c r="F7"/>
      <c r="H7"/>
      <c r="I7"/>
    </row>
    <row r="8" spans="1:9">
      <c r="A8" s="101"/>
      <c r="B8" s="88"/>
      <c r="C8" s="101"/>
      <c r="D8" s="102"/>
      <c r="E8" s="101"/>
      <c r="F8"/>
      <c r="H8"/>
      <c r="I8"/>
    </row>
    <row r="9" spans="1:9">
      <c r="A9" s="103" t="s">
        <v>3</v>
      </c>
      <c r="B9" s="99" t="s">
        <v>203</v>
      </c>
      <c r="C9" s="158" t="str">
        <f>IF(B9=Planholders!H20,Planholders!M20,IF(B9=Planholders!H21,Planholders!M21,IF(B9=Planholders!H22,Planholders!M22,IF(B9=Planholders!H23,Planholders!M23,IF(B9=Planholders!H24,Planholders!M24,IF(B9=Planholders!H25,Planholders!M25,IF(B9=Planholders!H26,Planholders!M26,IF(B9=Planholders!H27,Planholders!M27,IF(B9=Planholders!H28,Planholders!M28,IF(B9=Planholders!H29,Planholders!M29,IF(B9=Planholders!H30,Planholders!M30,IF(B9=Planholders!H31,Planholders!M31,IF(B9=Planholders!H32,Planholders!M32,IF(B9=Planholders!H33,Planholders!M33,IF(B9=Planholders!H34,Planholders!M34,IF(B9=Planholders!H35,Planholders!M35,IF(B9=Planholders!H36,Planholders!M36,IF(B9=Planholders!H37,Planholders!M37,IF(B9=Planholders!H38,Planholders!M38,IF(B9=Planholders!H39,Planholders!M39,IF(B9=Planholders!H40,Planholders!M40,IF(B9=Planholders!H41,Planholders!M41,IF(B9=Planholders!H42,Planholders!M42,IF(B9=Planholders!H43,Planholders!M43,IF(B9=Planholders!H44,Planholders!M44,IF(B9=Planholders!H45,Planholders!M45,IF(B9=Planholders!H46,Planholders!M46,IF(B9=Planholders!H47,Planholders!L47,IF(B9=Planholders!H48,Planholders!M48,IF(B9=Planholders!H49,Planholders!M49,IF(B9=Planholders!H50,Planholders!M50,IF(B9=Planholders!H51,Planholders!M51,IF(B9=Planholders!H52,Planholders!M52,IF(B9=Planholders!H53,Planholders!M53,))))))))))))))))))))))))))))))))))</f>
        <v>304-210-0997</v>
      </c>
      <c r="D9" s="158"/>
      <c r="E9" s="104" t="s">
        <v>40</v>
      </c>
      <c r="F9"/>
      <c r="H9"/>
      <c r="I9"/>
    </row>
    <row r="10" spans="1:9">
      <c r="A10" s="103"/>
      <c r="B10" s="131" t="str">
        <f>IF(B9=Planholders!H20,Planholders!I20,IF(B9=Planholders!H21,Planholders!I21,IF(B9=Planholders!H22,Planholders!I22,IF(B9=Planholders!H23,Planholders!I23,IF(B9=Planholders!H24,Planholders!I24,IF(B9=Planholders!H25,Planholders!I25,IF(B9=Planholders!H26,Planholders!I26,IF(B9=Planholders!H27,Planholders!I27,IF(B9=Planholders!H28,Planholders!I28,IF(B9=Planholders!H29,Planholders!I29,IF(B9=Planholders!H30,Planholders!I30,IF(B9=Planholders!H31,Planholders!I31,IF(B9=Planholders!H32,Planholders!I32,IF(B9=Planholders!H33,Planholders!I33,IF(B9=Planholders!H34,Planholders!I34,IF(B9=Planholders!H35,Planholders!I35,IF(B9=Planholders!H36,Planholders!I36,IF(B9=Planholders!H37,Planholders!I37,IF(B9=Planholders!H38,Planholders!I38,IF(B9=Planholders!H39,Planholders!I39,IF(B9=Planholders!H40,Planholders!I40,IF(B9=Planholders!H41,Planholders!I41,IF(B9=Planholders!H42,Planholders!I42,IF(B9=Planholders!H43,Planholders!I43,IF(B9=Planholders!H44,Planholders!I44,IF(B9=Planholders!H45,Planholders!I45,IF(B9=Planholders!H46,Planholders!I46,IF(B9=Planholders!H47,Planholders!I47,IF(B9=Planholders!H48,Planholders!I48,IF(B9=Planholders!H49,Planholders!I49,IF(B9=Planholders!H50,Planholders!I50,IF(B9=Planholders!H51,Planholders!I51,IF(B9=Planholders!H52,Planholders!I52,IF(B9=Planholders!H53,Planholders!I53))))))))))))))))))))))))))))))))))</f>
        <v>Bill McGee</v>
      </c>
      <c r="C10" s="158"/>
      <c r="D10" s="158"/>
      <c r="E10" s="104" t="s">
        <v>41</v>
      </c>
      <c r="F10"/>
      <c r="H10"/>
      <c r="I10"/>
    </row>
    <row r="11" spans="1:9">
      <c r="A11" s="101"/>
      <c r="B11" s="131" t="str">
        <f>IF(B9=Planholders!H20,Planholders!J20,IF(B9=Planholders!H21,Planholders!J21,IF(B9=Planholders!H22,Planholders!J22,IF(B9=Planholders!H23,Planholders!J23,IF(B9=Planholders!H24,Planholders!J24,IF(B9=Planholders!H25,Planholders!J25,IF(B9=Planholders!H26,Planholders!J26,IF(B9=Planholders!H27,Planholders!J27,IF(B9=Planholders!H28,Planholders!J28,IF(B9=Planholders!H29,Planholders!J29,IF(B9=Planholders!H30,Planholders!J30,IF(B9=Planholders!H31,Planholders!J31,IF(B9=Planholders!H32,Planholders!J32,IF(B9=Planholders!H33,Planholders!J33,IF(B9=Planholders!H34,Planholders!J34,IF(B9=Planholders!H35,Planholders!J35,IF(B9=Planholders!H36,Planholders!J36,IF(B9=Planholders!H37,Planholders!J37,IF(B9=Planholders!H38,Planholders!J38,IF(B9=Planholders!H39,Planholders!J39,IF(B9=Planholders!H40,Planholders!J40,IF(B9=Planholders!H41,Planholders!J41,IF(B9=Planholders!H42,Planholders!J42,IF(B9=Planholders!H43,Planholders!J43,IF(B9=Planholders!H44,Planholders!J44,IF(B9=Planholders!H45,Planholders!J45,IF(B9=Planholders!H46,Planholders!J46,IF(B9=Planholders!H47,Planholders!J47,IF(B9=Planholders!H48,Planholders!J48,IF(B9=Planholders!H49,Planholders!J49,IF(B9=Planholders!H50,Planholders!J50,IF(B9=Planholders!H51,Planholders!J51,IF(B9=Planholders!H52,Planholders!J52,IF(B9=Planholders!H53,Planholders!J53,))))))))))))))))))))))))))))))))))</f>
        <v>1378 Way Road</v>
      </c>
      <c r="C11" s="157" t="str">
        <f>IF(B9=Planholders!H20,Planholders!O20,IF(B9=Planholders!H21,Planholders!O21,IF(B9=Planholders!H22,Planholders!O22,IF(B9=Planholders!H23,Planholders!O23,IF(B9=Planholders!H24,Planholders!O24,IF(B9=Planholders!H25,Planholders!O25,IF(B9=Planholders!H26,Planholders!O26,IF(B9=Planholders!H27,Planholders!O27,IF(B9=Planholders!H28,Planholders!O28,IF(B9=Planholders!H29,Planholders!N29,IF(B9=Planholders!H30,Planholders!O30,IF(B9=Planholders!H31,Planholders!O31,IF(B9=Planholders!H32,Planholders!O32,IF(B9=Planholders!H33,Planholders!O33,IF(B9=Planholders!H34,Planholders!O34,IF(B9=Planholders!H35,Planholders!O35,IF(B9=Planholders!H36,Planholders!O36,IF(B9=Planholders!H37,Planholders!O37,IF(B9=Planholders!H38,Planholders!O38,IF(B9=Planholders!H39,Planholders!O39,IF(B9=Planholders!H40,Planholders!O40,IF(B9=Planholders!H41,Planholders!O41,IF(B9=Planholders!H42,Planholders!O42,IF(B9=Planholders!H43,Planholders!O43,IF(B9=Planholders!H44,Planholders!O44,IF(B9=Planholders!H45,Planholders!O45,IF(B9=Planholders!H46,Planholders!O46,IF(B9=Planholders!H47,Planholders!L47,IF(B9=Planholders!H48,Planholders!O48,IF(B9=Planholders!H49,Planholders!O49,IF(B9=Planholders!H50,Planholders!O50,IF(B9=Planholders!H51,Planholders!O51,IF(B9=Planholders!H52,Planholders!O52,IF(B9=Planholders!H53,Planholders!O53,))))))))))))))))))))))))))))))))))</f>
        <v>billmcgee@stonegatedigs.com</v>
      </c>
      <c r="D11" s="157"/>
      <c r="E11" s="105" t="s">
        <v>42</v>
      </c>
      <c r="F11"/>
      <c r="H11"/>
      <c r="I11"/>
    </row>
    <row r="12" spans="1:9">
      <c r="A12" s="101"/>
      <c r="B12" s="131" t="str">
        <f>IF(B9=Planholders!H20,Planholders!L20,IF(B9=Planholders!H21,Planholders!L21,IF(B9=Planholders!H22,Planholders!L22,IF(B9=Planholders!H23,Planholders!L23,IF(B9=Planholders!H24,Planholders!L24,IF(B9=Planholders!H25,Planholders!L25,IF(B9=Planholders!H26,Planholders!L26,IF(B9=Planholders!H27,Planholders!L27,IF(B9=Planholders!H28,Planholders!L28,IF(B9=Planholders!H29,Planholders!L29,IF(B9=Planholders!H30,Planholders!L30,IF(B9=Planholders!H31,Planholders!L31,IF(B9=Planholders!H32,Planholders!L32,IF(B9=Planholders!H33,Planholders!L33,IF(B9=Planholders!H34,Planholders!L34,IF(B9=Planholders!H35,Planholders!L35,IF(B9=Planholders!H36,Planholders!L36,IF(B9=Planholders!H37,Planholders!L37,IF(B9=Planholders!H38,Planholders!L38,IF(B9=Planholders!H39,Planholders!L39,IF(B9=Planholders!H40,Planholders!L40,IF(B9=Planholders!H41,Planholders!L41,IF(B9=Planholders!H42,Planholders!L42,IF(B9=Planholders!H43,Planholders!L43,IF(B9=Planholders!H44,Planholders!L44,IF(B9=Planholders!H45,Planholders!L45,IF(B9=Planholders!H46,Planholders!L46,IF(B9=Planholders!H47,Planholders!L47,IF(B9=Planholders!H48,Planholders!L48,IF(B9=Planholders!H49,Planholders!L49,IF(B9=Planholders!H50,Planholders!L50,IF(B9=Planholders!H51,Planholders!L51,IF(B9=Planholders!H52,Planholders!L52,IF(B9=Planholders!H53,Planholders!L53,))))))))))))))))))))))))))))))))))</f>
        <v>Belpre, OH  45714</v>
      </c>
      <c r="C12" s="101"/>
      <c r="D12" s="106"/>
      <c r="E12" s="107" t="s">
        <v>66</v>
      </c>
      <c r="F12"/>
      <c r="H12"/>
      <c r="I12"/>
    </row>
    <row r="13" spans="1:9">
      <c r="A13" s="101"/>
      <c r="B13" s="9"/>
      <c r="C13" s="101"/>
      <c r="D13" s="108"/>
      <c r="E13" s="109">
        <f>IF(B9=Planholders!H20,Planholders!B20,IF(B9=Planholders!H21,Planholders!B21,IF(B9=Planholders!H22,Planholders!B22,IF(B9=Planholders!H23,Planholders!B23,IF(B9=Planholders!H24,Planholders!B24,IF(B9=Planholders!H25,Planholders!B25,IF(B9=Planholders!H26,Planholders!B26,IF(B9=Planholders!H27,Planholders!B27,IF(B9=Planholders!H28,Planholders!B28,IF(B9=Planholders!H29,Planholders!B29,IF(B9=Planholders!H30,Planholders!B30,IF(B9=Planholders!H31,Planholders!B31,IF(B9=Planholders!H32,Planholders!B32,IF(B9=Planholders!H33,Planholders!B33,IF(B9=Planholders!H34,Planholders!B34,IF(B9=Planholders!H35,Planholders!B35,IF(B9=Planholders!H36,Planholders!B36,IF(B9=Planholders!H37,Planholders!B37,IF(B9=Planholders!H38,Planholders!B38,IF(B9=Planholders!H39,Planholders!B39,IF(B9=Planholders!H40,Planholders!B40,IF(B9=Planholders!H41,Planholders!B41,IF(B9=Planholders!H42,Planholders!B42,IF(B9=Planholders!H43,Planholders!B43,IF(B9=Planholders!H44,Planholders!B44,IF(B9=Planholders!H45,Planholders!B45,IF(B9=Planholders!H46,Planholders!B46,IF(B9=Planholders!H47,Planholders!B47,IF(B9=Planholders!H48,Planholders!B48,IF(B9=Planholders!H49,Planholders!B49,IF(B9=Planholders!H50,Planholders!B50,IF(B9=Planholders!H51,Planholders!B51,IF(B9=Planholders!H52,Planholders!B52,IF(B9=Planholders!H53,Planholders!B53))))))))))))))))))))))))))))))))))</f>
        <v>21</v>
      </c>
      <c r="F13"/>
      <c r="H13"/>
      <c r="I13"/>
    </row>
    <row r="14" spans="1:9">
      <c r="A14" s="101"/>
      <c r="B14" s="9"/>
      <c r="C14" s="101"/>
      <c r="D14" s="110"/>
      <c r="E14" s="101"/>
      <c r="F14"/>
      <c r="H14"/>
      <c r="I14"/>
    </row>
    <row r="15" spans="1:9" ht="28.15" customHeight="1">
      <c r="A15" s="111" t="s">
        <v>0</v>
      </c>
      <c r="B15" s="111" t="s">
        <v>34</v>
      </c>
      <c r="C15" s="111" t="s">
        <v>9</v>
      </c>
      <c r="D15" s="112" t="s">
        <v>1</v>
      </c>
      <c r="E15" s="112" t="s">
        <v>2</v>
      </c>
      <c r="F15" s="5"/>
      <c r="G15" s="3"/>
    </row>
    <row r="16" spans="1:9" ht="36" customHeight="1">
      <c r="A16" s="163">
        <v>1</v>
      </c>
      <c r="B16" s="113" t="str">
        <f>Planholders!B9</f>
        <v>City of Ripley</v>
      </c>
      <c r="C16" s="159" t="str">
        <f>IF(B9=Planholders!H20,Planholders!D20,IF(B9=Planholders!H21,Planholders!D21,IF(B9=Planholders!H22,Planholders!D22,IF(B9=Planholders!H23,Planholders!D23,IF(B9=Planholders!H24,Planholders!D24,IF(B9=Planholders!H25,Planholders!D25,IF(B9=Planholders!H26,Planholders!D26,IF(B9=Planholders!H27,Planholders!D27,IF(B9=Planholders!H28,Planholders!D28,IF(B9=Planholders!H29,Planholders!D29,IF(B9=Planholders!H30,Planholders!D30,IF(B9=Planholders!H31,Planholders!D31,IF(B9=Planholders!H32,Planholders!D32,IF(B9=Planholders!H33,Planholders!D33,IF(B9=Planholders!H34,Planholders!D34,IF(B9=Planholders!H35,Planholders!D35,IF(B9=Planholders!H36,Planholders!D36,IF(B9=Planholders!H37,Planholders!D37,IF(B9=Planholders!H38,Planholders!D38,IF(B9=Planholders!H39,Planholders!D39,IF(B9=Planholders!H40,Planholders!D40,IF(B9=Planholders!H41,Planholders!D41,IF(B9=Planholders!H42,Planholders!D42,IF(B9=Planholders!H43,Planholders!D43,IF(B9=Planholders!H44,Planholders!D44,IF(B9=Planholders!H45,Planholders!D45,IF(B9=Planholders!H46,Planholders!D46,IF(B9=Planholders!H47,Planholders!D47,IF(B9=Planholders!H48,Planholders!D48,IF(B9=Planholders!H49,Planholders!D49,IF(B9=Planholders!H50,Planholders!D50,IF(B9=Planholders!H51,Planholders!D51,IF(B9=Planholders!H52,Planholders!D52,IF(B9=Planholders!H53,Planholders!D53,))))))))))))))))))))))))))))))))))</f>
        <v>Full Set</v>
      </c>
      <c r="D16" s="159">
        <f>IF(C16=Planholders!A14,Planholders!B14,IF(INVOICE!C16=Planholders!A15,Planholders!B15,Planholders!B16))</f>
        <v>50</v>
      </c>
      <c r="E16" s="160">
        <f>D16</f>
        <v>50</v>
      </c>
      <c r="F16" s="6"/>
    </row>
    <row r="17" spans="1:8" ht="36" customHeight="1">
      <c r="A17" s="164"/>
      <c r="B17" s="114" t="str">
        <f>Planholders!B10</f>
        <v>Emergency Dam Repair</v>
      </c>
      <c r="C17" s="159"/>
      <c r="D17" s="159"/>
      <c r="E17" s="161"/>
      <c r="F17" s="6"/>
    </row>
    <row r="18" spans="1:8" ht="36" customHeight="1">
      <c r="A18" s="165"/>
      <c r="B18" s="115" t="str">
        <f>Planholders!B11</f>
        <v>101-010-01242</v>
      </c>
      <c r="C18" s="159"/>
      <c r="D18" s="159"/>
      <c r="E18" s="162"/>
      <c r="F18" s="6"/>
    </row>
    <row r="19" spans="1:8" ht="54" customHeight="1">
      <c r="A19" s="101"/>
      <c r="B19" s="116"/>
      <c r="C19" s="101"/>
      <c r="D19" s="117" t="s">
        <v>4</v>
      </c>
      <c r="E19" s="118">
        <f>SUM(E16:E16)</f>
        <v>50</v>
      </c>
    </row>
    <row r="20" spans="1:8" ht="17.45" customHeight="1">
      <c r="A20" s="166"/>
      <c r="B20" s="166"/>
      <c r="C20" s="101"/>
      <c r="D20" s="110"/>
      <c r="E20" s="101"/>
    </row>
    <row r="21" spans="1:8" ht="17.45" customHeight="1">
      <c r="A21" s="103" t="s">
        <v>113</v>
      </c>
      <c r="B21" s="101"/>
      <c r="C21" s="101"/>
      <c r="D21" s="110"/>
      <c r="E21" s="101"/>
    </row>
    <row r="22" spans="1:8">
      <c r="A22" s="103" t="s">
        <v>112</v>
      </c>
      <c r="B22" s="101"/>
      <c r="C22" s="101"/>
      <c r="D22" s="110"/>
      <c r="E22" s="101"/>
    </row>
    <row r="23" spans="1:8" ht="15.75">
      <c r="A23" s="101"/>
      <c r="B23" s="101"/>
      <c r="C23" s="101"/>
      <c r="D23" s="110"/>
      <c r="E23" s="101"/>
      <c r="F23" s="5"/>
      <c r="G23" s="3"/>
      <c r="H23" s="5"/>
    </row>
    <row r="24" spans="1:8" ht="28.5" customHeight="1">
      <c r="A24" s="150" t="s">
        <v>6</v>
      </c>
      <c r="B24" s="150"/>
      <c r="C24" s="150"/>
      <c r="D24" s="150"/>
      <c r="E24" s="150"/>
      <c r="F24" s="6"/>
    </row>
    <row r="25" spans="1:8">
      <c r="A25" s="88"/>
      <c r="B25" s="88"/>
      <c r="C25" s="88"/>
      <c r="D25" s="119"/>
      <c r="E25" s="88"/>
    </row>
    <row r="26" spans="1:8" ht="18" customHeight="1">
      <c r="A26" s="149" t="str">
        <f>B16</f>
        <v>City of Ripley</v>
      </c>
      <c r="B26" s="149"/>
      <c r="C26" s="149"/>
      <c r="D26" s="149"/>
      <c r="E26" s="149"/>
      <c r="F26" s="5"/>
      <c r="G26" s="3"/>
      <c r="H26" s="5"/>
    </row>
    <row r="27" spans="1:8" ht="18" customHeight="1">
      <c r="A27" s="149" t="str">
        <f>B17</f>
        <v>Emergency Dam Repair</v>
      </c>
      <c r="B27" s="149"/>
      <c r="C27" s="149"/>
      <c r="D27" s="149"/>
      <c r="E27" s="149"/>
      <c r="F27" s="5"/>
      <c r="G27" s="3"/>
      <c r="H27" s="5"/>
    </row>
    <row r="28" spans="1:8" ht="18" customHeight="1">
      <c r="A28" s="149" t="str">
        <f>B18</f>
        <v>101-010-01242</v>
      </c>
      <c r="B28" s="149"/>
      <c r="C28" s="149"/>
      <c r="D28" s="149"/>
      <c r="E28" s="149"/>
      <c r="F28" s="6"/>
    </row>
    <row r="29" spans="1:8" ht="18.75">
      <c r="A29" s="120"/>
      <c r="B29" s="120"/>
      <c r="C29" s="120"/>
      <c r="D29" s="121" t="s">
        <v>28</v>
      </c>
      <c r="E29" s="122">
        <f>E19</f>
        <v>50</v>
      </c>
    </row>
    <row r="30" spans="1:8" ht="18.75">
      <c r="A30" s="120"/>
      <c r="B30" s="123"/>
      <c r="C30" s="120"/>
      <c r="D30" s="121" t="str">
        <f>E12</f>
        <v>Set #</v>
      </c>
      <c r="E30" s="124">
        <f>E13</f>
        <v>21</v>
      </c>
    </row>
    <row r="31" spans="1:8" ht="18.75">
      <c r="A31" s="88" t="str">
        <f>B9</f>
        <v>Stonegate Construction</v>
      </c>
      <c r="B31" s="125"/>
      <c r="C31" s="120"/>
      <c r="D31" s="121"/>
      <c r="E31" s="122"/>
    </row>
    <row r="32" spans="1:8" ht="18.75">
      <c r="A32" s="88" t="str">
        <f>B10</f>
        <v>Bill McGee</v>
      </c>
      <c r="B32" s="88"/>
      <c r="C32" s="88"/>
      <c r="D32" s="121" t="s">
        <v>27</v>
      </c>
      <c r="E32" s="126" t="s">
        <v>7</v>
      </c>
    </row>
    <row r="33" spans="1:5">
      <c r="A33" s="88" t="str">
        <f>B11</f>
        <v>1378 Way Road</v>
      </c>
      <c r="B33" s="88"/>
      <c r="C33" s="88"/>
      <c r="D33" s="119"/>
      <c r="E33" s="88"/>
    </row>
    <row r="34" spans="1:5">
      <c r="A34" s="88" t="str">
        <f>B12</f>
        <v>Belpre, OH  45714</v>
      </c>
      <c r="B34" s="88"/>
      <c r="C34" s="88"/>
      <c r="D34" s="119"/>
      <c r="E34" s="88"/>
    </row>
    <row r="35" spans="1:5">
      <c r="A35" s="103"/>
      <c r="B35" s="101"/>
      <c r="C35" s="88"/>
      <c r="D35" s="119"/>
      <c r="E35" s="88"/>
    </row>
    <row r="36" spans="1:5">
      <c r="C36" s="7"/>
      <c r="D36" s="8"/>
      <c r="E36" s="7"/>
    </row>
  </sheetData>
  <sheetProtection formatCells="0" formatColumns="0" formatRows="0" insertColumns="0" insertRows="0" deleteColumns="0" deleteRows="0" selectLockedCells="1"/>
  <dataConsolidate/>
  <mergeCells count="15">
    <mergeCell ref="A26:E26"/>
    <mergeCell ref="A27:E27"/>
    <mergeCell ref="A28:E28"/>
    <mergeCell ref="A24:E24"/>
    <mergeCell ref="C1:E4"/>
    <mergeCell ref="A6:C7"/>
    <mergeCell ref="D6:E7"/>
    <mergeCell ref="C11:D11"/>
    <mergeCell ref="C9:D9"/>
    <mergeCell ref="C10:D10"/>
    <mergeCell ref="C16:C18"/>
    <mergeCell ref="D16:D18"/>
    <mergeCell ref="E16:E18"/>
    <mergeCell ref="A16:A18"/>
    <mergeCell ref="A20:B20"/>
  </mergeCells>
  <conditionalFormatting sqref="A34">
    <cfRule type="cellIs" dxfId="0" priority="1" operator="equal">
      <formula>0</formula>
    </cfRule>
  </conditionalFormatting>
  <pageMargins left="1" right="1" top="1" bottom="0.5" header="0.5" footer="0.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3</xdr:col>
                    <xdr:colOff>762000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19050</xdr:rowOff>
                  </from>
                  <to>
                    <xdr:col>3</xdr:col>
                    <xdr:colOff>762000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171450</xdr:rowOff>
                  </from>
                  <to>
                    <xdr:col>3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87" yWindow="683" count="1">
        <x14:dataValidation type="list" allowBlank="1" showInputMessage="1" showErrorMessage="1" xr:uid="{00000000-0002-0000-0100-000000000000}">
          <x14:formula1>
            <xm:f>Planholders!$H$20:$H$53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E377"/>
  <sheetViews>
    <sheetView workbookViewId="0">
      <selection activeCell="B12" sqref="B12"/>
    </sheetView>
  </sheetViews>
  <sheetFormatPr defaultRowHeight="15"/>
  <cols>
    <col min="1" max="1" width="62.7109375" customWidth="1"/>
    <col min="2" max="2" width="100.7109375" customWidth="1"/>
  </cols>
  <sheetData>
    <row r="1" spans="1:5" ht="24" thickBot="1">
      <c r="A1" s="11"/>
      <c r="B1" s="11"/>
      <c r="C1" s="11"/>
      <c r="D1" s="11"/>
      <c r="E1" s="11"/>
    </row>
    <row r="2" spans="1:5" ht="75" customHeight="1" thickTop="1">
      <c r="A2" s="16" t="s">
        <v>70</v>
      </c>
      <c r="B2" s="12"/>
      <c r="C2" s="11"/>
      <c r="D2" s="11"/>
      <c r="E2" s="11"/>
    </row>
    <row r="3" spans="1:5" ht="75" customHeight="1">
      <c r="A3" s="17" t="s">
        <v>69</v>
      </c>
      <c r="B3" s="13"/>
      <c r="C3" s="11"/>
      <c r="D3" s="11"/>
      <c r="E3" s="11"/>
    </row>
    <row r="4" spans="1:5" ht="75" customHeight="1">
      <c r="A4" s="17" t="s">
        <v>71</v>
      </c>
      <c r="B4" s="13"/>
      <c r="C4" s="11"/>
      <c r="D4" s="11"/>
      <c r="E4" s="11"/>
    </row>
    <row r="5" spans="1:5" ht="75" customHeight="1">
      <c r="A5" s="17" t="s">
        <v>72</v>
      </c>
      <c r="B5" s="13"/>
      <c r="C5" s="11"/>
      <c r="D5" s="11"/>
      <c r="E5" s="11"/>
    </row>
    <row r="6" spans="1:5" ht="75" customHeight="1">
      <c r="A6" s="17" t="s">
        <v>73</v>
      </c>
      <c r="B6" s="13"/>
      <c r="C6" s="11"/>
      <c r="D6" s="11"/>
      <c r="E6" s="11"/>
    </row>
    <row r="7" spans="1:5" ht="75" customHeight="1">
      <c r="A7" s="17" t="s">
        <v>74</v>
      </c>
      <c r="B7" s="13"/>
      <c r="C7" s="11"/>
      <c r="D7" s="11"/>
      <c r="E7" s="11"/>
    </row>
    <row r="8" spans="1:5" ht="75" customHeight="1">
      <c r="A8" s="17" t="s">
        <v>75</v>
      </c>
      <c r="B8" s="13"/>
      <c r="C8" s="11"/>
      <c r="D8" s="11"/>
      <c r="E8" s="11"/>
    </row>
    <row r="9" spans="1:5" ht="75" customHeight="1">
      <c r="A9" s="17" t="s">
        <v>76</v>
      </c>
      <c r="B9" s="13"/>
      <c r="C9" s="11"/>
      <c r="D9" s="11"/>
      <c r="E9" s="11"/>
    </row>
    <row r="10" spans="1:5" ht="75" customHeight="1">
      <c r="A10" s="17" t="s">
        <v>77</v>
      </c>
      <c r="B10" s="13"/>
      <c r="C10" s="11"/>
      <c r="D10" s="11"/>
      <c r="E10" s="11"/>
    </row>
    <row r="11" spans="1:5" ht="75" customHeight="1">
      <c r="A11" s="17" t="s">
        <v>78</v>
      </c>
      <c r="B11" s="13"/>
      <c r="C11" s="11"/>
      <c r="D11" s="11"/>
      <c r="E11" s="11"/>
    </row>
    <row r="12" spans="1:5" ht="75" customHeight="1">
      <c r="A12" s="17" t="s">
        <v>79</v>
      </c>
      <c r="B12" s="13"/>
      <c r="C12" s="11"/>
      <c r="D12" s="11"/>
      <c r="E12" s="11"/>
    </row>
    <row r="13" spans="1:5" ht="75" customHeight="1">
      <c r="A13" s="18" t="s">
        <v>80</v>
      </c>
      <c r="B13" s="14"/>
      <c r="C13" s="11"/>
      <c r="D13" s="11"/>
      <c r="E13" s="11"/>
    </row>
    <row r="14" spans="1:5" ht="75" customHeight="1">
      <c r="A14" s="17" t="s">
        <v>81</v>
      </c>
      <c r="B14" s="13"/>
      <c r="C14" s="11"/>
      <c r="D14" s="11"/>
      <c r="E14" s="11"/>
    </row>
    <row r="15" spans="1:5" ht="75" customHeight="1" thickBot="1">
      <c r="A15" s="19" t="s">
        <v>82</v>
      </c>
      <c r="B15" s="15"/>
      <c r="C15" s="11"/>
      <c r="D15" s="11"/>
      <c r="E15" s="11"/>
    </row>
    <row r="16" spans="1:5" ht="75" customHeight="1" thickTop="1">
      <c r="A16" s="11"/>
      <c r="B16" s="11"/>
      <c r="C16" s="11"/>
      <c r="D16" s="11"/>
      <c r="E16" s="11"/>
    </row>
    <row r="17" spans="1:5" ht="75" customHeight="1">
      <c r="A17" s="11" t="s">
        <v>83</v>
      </c>
      <c r="B17" s="11"/>
      <c r="C17" s="11"/>
      <c r="D17" s="11"/>
      <c r="E17" s="11"/>
    </row>
    <row r="18" spans="1:5" ht="75" customHeight="1">
      <c r="A18" s="11"/>
      <c r="B18" s="11"/>
      <c r="C18" s="11"/>
      <c r="D18" s="11"/>
      <c r="E18" s="11"/>
    </row>
    <row r="19" spans="1:5" ht="75" customHeight="1">
      <c r="A19" s="11" t="s">
        <v>84</v>
      </c>
      <c r="B19" s="11"/>
      <c r="C19" s="11"/>
      <c r="D19" s="11"/>
      <c r="E19" s="11"/>
    </row>
    <row r="20" spans="1:5" ht="23.25">
      <c r="A20" s="11"/>
      <c r="B20" s="11"/>
      <c r="C20" s="11"/>
      <c r="D20" s="11"/>
      <c r="E20" s="11"/>
    </row>
    <row r="21" spans="1:5" ht="23.25">
      <c r="A21" s="11"/>
      <c r="B21" s="11"/>
      <c r="C21" s="11"/>
      <c r="D21" s="11"/>
      <c r="E21" s="11"/>
    </row>
    <row r="22" spans="1:5" ht="23.25">
      <c r="A22" s="11"/>
      <c r="B22" s="11"/>
      <c r="C22" s="11"/>
      <c r="D22" s="11"/>
      <c r="E22" s="11"/>
    </row>
    <row r="23" spans="1:5" ht="23.25">
      <c r="A23" s="11"/>
      <c r="B23" s="11"/>
      <c r="C23" s="11"/>
      <c r="D23" s="11"/>
      <c r="E23" s="11"/>
    </row>
    <row r="24" spans="1:5" ht="23.25">
      <c r="A24" s="11"/>
      <c r="B24" s="11"/>
      <c r="C24" s="11"/>
      <c r="D24" s="11"/>
      <c r="E24" s="11"/>
    </row>
    <row r="25" spans="1:5" ht="23.25">
      <c r="A25" s="11"/>
      <c r="B25" s="11"/>
      <c r="C25" s="11"/>
      <c r="D25" s="11"/>
      <c r="E25" s="11"/>
    </row>
    <row r="26" spans="1:5" ht="23.25">
      <c r="A26" s="11"/>
      <c r="B26" s="11"/>
      <c r="C26" s="11"/>
      <c r="D26" s="11"/>
      <c r="E26" s="11"/>
    </row>
    <row r="27" spans="1:5" ht="23.25">
      <c r="A27" s="11"/>
      <c r="B27" s="11"/>
      <c r="C27" s="11"/>
      <c r="D27" s="11"/>
      <c r="E27" s="11"/>
    </row>
    <row r="28" spans="1:5" ht="23.25">
      <c r="A28" s="11"/>
      <c r="B28" s="11"/>
      <c r="C28" s="11"/>
      <c r="D28" s="11"/>
      <c r="E28" s="11"/>
    </row>
    <row r="29" spans="1:5" ht="23.25">
      <c r="A29" s="11"/>
      <c r="B29" s="11"/>
      <c r="C29" s="11"/>
      <c r="D29" s="11"/>
      <c r="E29" s="11"/>
    </row>
    <row r="30" spans="1:5" ht="23.25">
      <c r="A30" s="11"/>
      <c r="B30" s="11"/>
      <c r="C30" s="11"/>
      <c r="D30" s="11"/>
      <c r="E30" s="11"/>
    </row>
    <row r="31" spans="1:5" ht="23.25">
      <c r="A31" s="11"/>
      <c r="B31" s="11"/>
      <c r="C31" s="11"/>
      <c r="D31" s="11"/>
      <c r="E31" s="11"/>
    </row>
    <row r="32" spans="1:5" ht="23.25">
      <c r="A32" s="11"/>
      <c r="B32" s="11"/>
      <c r="C32" s="11"/>
      <c r="D32" s="11"/>
      <c r="E32" s="11"/>
    </row>
    <row r="33" spans="1:5" ht="23.25">
      <c r="A33" s="11"/>
      <c r="B33" s="11"/>
      <c r="C33" s="11"/>
      <c r="D33" s="11"/>
      <c r="E33" s="11"/>
    </row>
    <row r="34" spans="1:5" ht="23.25">
      <c r="A34" s="11"/>
      <c r="B34" s="11"/>
      <c r="C34" s="11"/>
      <c r="D34" s="11"/>
      <c r="E34" s="11"/>
    </row>
    <row r="35" spans="1:5" ht="23.25">
      <c r="A35" s="11"/>
      <c r="B35" s="11"/>
      <c r="C35" s="11"/>
      <c r="D35" s="11"/>
      <c r="E35" s="11"/>
    </row>
    <row r="36" spans="1:5" ht="23.25">
      <c r="A36" s="11"/>
      <c r="B36" s="11"/>
      <c r="C36" s="11"/>
      <c r="D36" s="11"/>
      <c r="E36" s="11"/>
    </row>
    <row r="37" spans="1:5" ht="23.25">
      <c r="A37" s="11"/>
      <c r="B37" s="11"/>
      <c r="C37" s="11"/>
      <c r="D37" s="11"/>
      <c r="E37" s="11"/>
    </row>
    <row r="38" spans="1:5" ht="23.25">
      <c r="A38" s="11"/>
      <c r="B38" s="11"/>
      <c r="C38" s="11"/>
      <c r="D38" s="11"/>
      <c r="E38" s="11"/>
    </row>
    <row r="39" spans="1:5" ht="23.25">
      <c r="A39" s="11"/>
      <c r="B39" s="11"/>
      <c r="C39" s="11"/>
      <c r="D39" s="11"/>
      <c r="E39" s="11"/>
    </row>
    <row r="40" spans="1:5" ht="23.25">
      <c r="A40" s="11"/>
      <c r="B40" s="11"/>
      <c r="C40" s="11"/>
      <c r="D40" s="11"/>
      <c r="E40" s="11"/>
    </row>
    <row r="41" spans="1:5" ht="23.25">
      <c r="A41" s="11"/>
      <c r="B41" s="11"/>
      <c r="C41" s="11"/>
      <c r="D41" s="11"/>
      <c r="E41" s="11"/>
    </row>
    <row r="42" spans="1:5" ht="23.25">
      <c r="A42" s="11"/>
      <c r="B42" s="11"/>
      <c r="C42" s="11"/>
      <c r="D42" s="11"/>
      <c r="E42" s="11"/>
    </row>
    <row r="43" spans="1:5" ht="23.25">
      <c r="A43" s="11"/>
      <c r="B43" s="11"/>
      <c r="C43" s="11"/>
      <c r="D43" s="11"/>
      <c r="E43" s="11"/>
    </row>
    <row r="44" spans="1:5" ht="23.25">
      <c r="A44" s="11"/>
      <c r="B44" s="11"/>
      <c r="C44" s="11"/>
      <c r="D44" s="11"/>
      <c r="E44" s="11"/>
    </row>
    <row r="45" spans="1:5" ht="23.25">
      <c r="A45" s="11"/>
      <c r="B45" s="11"/>
      <c r="C45" s="11"/>
      <c r="D45" s="11"/>
      <c r="E45" s="11"/>
    </row>
    <row r="46" spans="1:5" ht="23.25">
      <c r="A46" s="11"/>
      <c r="B46" s="11"/>
      <c r="C46" s="11"/>
      <c r="D46" s="11"/>
      <c r="E46" s="11"/>
    </row>
    <row r="47" spans="1:5" ht="23.25">
      <c r="A47" s="11"/>
      <c r="B47" s="11"/>
      <c r="C47" s="11"/>
      <c r="D47" s="11"/>
      <c r="E47" s="11"/>
    </row>
    <row r="48" spans="1:5" ht="23.25">
      <c r="A48" s="11"/>
      <c r="B48" s="11"/>
      <c r="C48" s="11"/>
      <c r="D48" s="11"/>
      <c r="E48" s="11"/>
    </row>
    <row r="49" spans="1:5" ht="23.25">
      <c r="A49" s="11"/>
      <c r="B49" s="11"/>
      <c r="C49" s="11"/>
      <c r="D49" s="11"/>
      <c r="E49" s="11"/>
    </row>
    <row r="50" spans="1:5" ht="23.25">
      <c r="A50" s="11"/>
      <c r="B50" s="11"/>
      <c r="C50" s="11"/>
      <c r="D50" s="11"/>
      <c r="E50" s="11"/>
    </row>
    <row r="51" spans="1:5" ht="23.25">
      <c r="A51" s="11"/>
      <c r="B51" s="11"/>
      <c r="C51" s="11"/>
      <c r="D51" s="11"/>
      <c r="E51" s="11"/>
    </row>
    <row r="52" spans="1:5" ht="23.25">
      <c r="A52" s="11"/>
      <c r="B52" s="11"/>
      <c r="C52" s="11"/>
      <c r="D52" s="11"/>
      <c r="E52" s="11"/>
    </row>
    <row r="53" spans="1:5" ht="23.25">
      <c r="A53" s="11"/>
      <c r="B53" s="11"/>
      <c r="C53" s="11"/>
      <c r="D53" s="11"/>
      <c r="E53" s="11"/>
    </row>
    <row r="54" spans="1:5" ht="23.25">
      <c r="A54" s="11"/>
      <c r="B54" s="11"/>
      <c r="C54" s="11"/>
      <c r="D54" s="11"/>
      <c r="E54" s="11"/>
    </row>
    <row r="55" spans="1:5" ht="23.25">
      <c r="A55" s="11"/>
      <c r="B55" s="11"/>
      <c r="C55" s="11"/>
      <c r="D55" s="11"/>
      <c r="E55" s="11"/>
    </row>
    <row r="56" spans="1:5" ht="23.25">
      <c r="A56" s="11"/>
      <c r="B56" s="11"/>
      <c r="C56" s="11"/>
      <c r="D56" s="11"/>
      <c r="E56" s="11"/>
    </row>
    <row r="57" spans="1:5" ht="23.25">
      <c r="A57" s="11"/>
      <c r="B57" s="11"/>
      <c r="C57" s="11"/>
      <c r="D57" s="11"/>
      <c r="E57" s="11"/>
    </row>
    <row r="58" spans="1:5" ht="23.25">
      <c r="A58" s="11"/>
      <c r="B58" s="11"/>
      <c r="C58" s="11"/>
      <c r="D58" s="11"/>
      <c r="E58" s="11"/>
    </row>
    <row r="59" spans="1:5" ht="23.25">
      <c r="A59" s="11"/>
      <c r="B59" s="11"/>
      <c r="C59" s="11"/>
      <c r="D59" s="11"/>
      <c r="E59" s="11"/>
    </row>
    <row r="60" spans="1:5" ht="23.25">
      <c r="A60" s="11"/>
      <c r="B60" s="11"/>
      <c r="C60" s="11"/>
      <c r="D60" s="11"/>
      <c r="E60" s="11"/>
    </row>
    <row r="61" spans="1:5" ht="23.25">
      <c r="A61" s="11"/>
      <c r="B61" s="11"/>
      <c r="C61" s="11"/>
      <c r="D61" s="11"/>
      <c r="E61" s="11"/>
    </row>
    <row r="62" spans="1:5" ht="23.25">
      <c r="A62" s="11"/>
      <c r="B62" s="11"/>
      <c r="C62" s="11"/>
      <c r="D62" s="11"/>
      <c r="E62" s="11"/>
    </row>
    <row r="63" spans="1:5" ht="23.25">
      <c r="A63" s="11"/>
      <c r="B63" s="11"/>
      <c r="C63" s="11"/>
      <c r="D63" s="11"/>
      <c r="E63" s="11"/>
    </row>
    <row r="64" spans="1:5" ht="23.25">
      <c r="A64" s="11"/>
      <c r="B64" s="11"/>
      <c r="C64" s="11"/>
      <c r="D64" s="11"/>
      <c r="E64" s="11"/>
    </row>
    <row r="65" spans="1:5" ht="23.25">
      <c r="A65" s="11"/>
      <c r="B65" s="11"/>
      <c r="C65" s="11"/>
      <c r="D65" s="11"/>
      <c r="E65" s="11"/>
    </row>
    <row r="66" spans="1:5" ht="23.25">
      <c r="A66" s="11"/>
      <c r="B66" s="11"/>
      <c r="C66" s="11"/>
      <c r="D66" s="11"/>
      <c r="E66" s="11"/>
    </row>
    <row r="67" spans="1:5" ht="23.25">
      <c r="A67" s="11"/>
      <c r="B67" s="11"/>
      <c r="C67" s="11"/>
      <c r="D67" s="11"/>
      <c r="E67" s="11"/>
    </row>
    <row r="68" spans="1:5" ht="23.25">
      <c r="A68" s="11"/>
      <c r="B68" s="11"/>
      <c r="C68" s="11"/>
      <c r="D68" s="11"/>
      <c r="E68" s="11"/>
    </row>
    <row r="69" spans="1:5" ht="23.25">
      <c r="A69" s="11"/>
      <c r="B69" s="11"/>
      <c r="C69" s="11"/>
      <c r="D69" s="11"/>
      <c r="E69" s="11"/>
    </row>
    <row r="70" spans="1:5" ht="23.25">
      <c r="A70" s="11"/>
      <c r="B70" s="11"/>
      <c r="C70" s="11"/>
      <c r="D70" s="11"/>
      <c r="E70" s="11"/>
    </row>
    <row r="71" spans="1:5" ht="23.25">
      <c r="A71" s="11"/>
      <c r="B71" s="11"/>
      <c r="C71" s="11"/>
      <c r="D71" s="11"/>
      <c r="E71" s="11"/>
    </row>
    <row r="72" spans="1:5" ht="23.25">
      <c r="A72" s="11"/>
      <c r="B72" s="11"/>
      <c r="C72" s="11"/>
      <c r="D72" s="11"/>
      <c r="E72" s="11"/>
    </row>
    <row r="73" spans="1:5" ht="23.25">
      <c r="A73" s="11"/>
      <c r="B73" s="11"/>
      <c r="C73" s="11"/>
      <c r="D73" s="11"/>
      <c r="E73" s="11"/>
    </row>
    <row r="74" spans="1:5" ht="23.25">
      <c r="A74" s="11"/>
      <c r="B74" s="11"/>
      <c r="C74" s="11"/>
      <c r="D74" s="11"/>
      <c r="E74" s="11"/>
    </row>
    <row r="75" spans="1:5" ht="23.25">
      <c r="A75" s="11"/>
      <c r="B75" s="11"/>
      <c r="C75" s="11"/>
      <c r="D75" s="11"/>
      <c r="E75" s="11"/>
    </row>
    <row r="76" spans="1:5" ht="23.25">
      <c r="A76" s="11"/>
      <c r="B76" s="11"/>
      <c r="C76" s="11"/>
      <c r="D76" s="11"/>
      <c r="E76" s="11"/>
    </row>
    <row r="77" spans="1:5" ht="23.25">
      <c r="A77" s="11"/>
      <c r="B77" s="11"/>
      <c r="C77" s="11"/>
      <c r="D77" s="11"/>
      <c r="E77" s="11"/>
    </row>
    <row r="78" spans="1:5" ht="23.25">
      <c r="A78" s="11"/>
      <c r="B78" s="11"/>
      <c r="C78" s="11"/>
      <c r="D78" s="11"/>
      <c r="E78" s="11"/>
    </row>
    <row r="79" spans="1:5" ht="23.25">
      <c r="A79" s="11"/>
      <c r="B79" s="11"/>
      <c r="C79" s="11"/>
      <c r="D79" s="11"/>
      <c r="E79" s="11"/>
    </row>
    <row r="80" spans="1:5" ht="23.25">
      <c r="A80" s="11"/>
      <c r="B80" s="11"/>
      <c r="C80" s="11"/>
      <c r="D80" s="11"/>
      <c r="E80" s="11"/>
    </row>
    <row r="81" spans="1:5" ht="23.25">
      <c r="A81" s="11"/>
      <c r="B81" s="11"/>
      <c r="C81" s="11"/>
      <c r="D81" s="11"/>
      <c r="E81" s="11"/>
    </row>
    <row r="82" spans="1:5" ht="23.25">
      <c r="A82" s="11"/>
      <c r="B82" s="11"/>
      <c r="C82" s="11"/>
      <c r="D82" s="11"/>
      <c r="E82" s="11"/>
    </row>
    <row r="83" spans="1:5" ht="23.25">
      <c r="A83" s="11"/>
      <c r="B83" s="11"/>
      <c r="C83" s="11"/>
      <c r="D83" s="11"/>
      <c r="E83" s="11"/>
    </row>
    <row r="84" spans="1:5" ht="23.25">
      <c r="A84" s="11"/>
      <c r="B84" s="11"/>
      <c r="C84" s="11"/>
      <c r="D84" s="11"/>
      <c r="E84" s="11"/>
    </row>
    <row r="85" spans="1:5" ht="23.25">
      <c r="A85" s="11"/>
      <c r="B85" s="11"/>
      <c r="C85" s="11"/>
      <c r="D85" s="11"/>
      <c r="E85" s="11"/>
    </row>
    <row r="86" spans="1:5" ht="23.25">
      <c r="A86" s="11"/>
      <c r="B86" s="11"/>
      <c r="C86" s="11"/>
      <c r="D86" s="11"/>
      <c r="E86" s="11"/>
    </row>
    <row r="87" spans="1:5" ht="23.25">
      <c r="A87" s="11"/>
      <c r="B87" s="11"/>
      <c r="C87" s="11"/>
      <c r="D87" s="11"/>
      <c r="E87" s="11"/>
    </row>
    <row r="88" spans="1:5" ht="23.25">
      <c r="A88" s="11"/>
      <c r="B88" s="11"/>
      <c r="C88" s="11"/>
      <c r="D88" s="11"/>
      <c r="E88" s="11"/>
    </row>
    <row r="89" spans="1:5" ht="23.25">
      <c r="A89" s="11"/>
      <c r="B89" s="11"/>
      <c r="C89" s="11"/>
      <c r="D89" s="11"/>
      <c r="E89" s="11"/>
    </row>
    <row r="90" spans="1:5" ht="23.25">
      <c r="A90" s="11"/>
      <c r="B90" s="11"/>
      <c r="C90" s="11"/>
      <c r="D90" s="11"/>
      <c r="E90" s="11"/>
    </row>
    <row r="91" spans="1:5" ht="23.25">
      <c r="A91" s="11"/>
      <c r="B91" s="11"/>
      <c r="C91" s="11"/>
      <c r="D91" s="11"/>
      <c r="E91" s="11"/>
    </row>
    <row r="92" spans="1:5" ht="23.25">
      <c r="A92" s="11"/>
      <c r="B92" s="11"/>
      <c r="C92" s="11"/>
      <c r="D92" s="11"/>
      <c r="E92" s="11"/>
    </row>
    <row r="93" spans="1:5" ht="23.25">
      <c r="A93" s="11"/>
      <c r="B93" s="11"/>
      <c r="C93" s="11"/>
      <c r="D93" s="11"/>
      <c r="E93" s="11"/>
    </row>
    <row r="94" spans="1:5" ht="23.25">
      <c r="A94" s="11"/>
      <c r="B94" s="11"/>
      <c r="C94" s="11"/>
      <c r="D94" s="11"/>
      <c r="E94" s="11"/>
    </row>
    <row r="95" spans="1:5" ht="23.25">
      <c r="A95" s="11"/>
      <c r="B95" s="11"/>
      <c r="C95" s="11"/>
      <c r="D95" s="11"/>
      <c r="E95" s="11"/>
    </row>
    <row r="96" spans="1:5" ht="23.25">
      <c r="A96" s="11"/>
      <c r="B96" s="11"/>
      <c r="C96" s="11"/>
      <c r="D96" s="11"/>
      <c r="E96" s="11"/>
    </row>
    <row r="97" spans="1:5" ht="23.25">
      <c r="A97" s="11"/>
      <c r="B97" s="11"/>
      <c r="C97" s="11"/>
      <c r="D97" s="11"/>
      <c r="E97" s="11"/>
    </row>
    <row r="98" spans="1:5" ht="23.25">
      <c r="A98" s="11"/>
      <c r="B98" s="11"/>
      <c r="C98" s="11"/>
      <c r="D98" s="11"/>
      <c r="E98" s="11"/>
    </row>
    <row r="99" spans="1:5" ht="23.25">
      <c r="A99" s="11"/>
      <c r="B99" s="11"/>
      <c r="C99" s="11"/>
      <c r="D99" s="11"/>
      <c r="E99" s="11"/>
    </row>
    <row r="100" spans="1:5" ht="23.25">
      <c r="A100" s="11"/>
      <c r="B100" s="11"/>
      <c r="C100" s="11"/>
      <c r="D100" s="11"/>
      <c r="E100" s="11"/>
    </row>
    <row r="101" spans="1:5" ht="23.25">
      <c r="A101" s="11"/>
      <c r="B101" s="11"/>
      <c r="C101" s="11"/>
      <c r="D101" s="11"/>
      <c r="E101" s="11"/>
    </row>
    <row r="102" spans="1:5" ht="23.25">
      <c r="A102" s="11"/>
      <c r="B102" s="11"/>
      <c r="C102" s="11"/>
      <c r="D102" s="11"/>
      <c r="E102" s="11"/>
    </row>
    <row r="103" spans="1:5" ht="23.25">
      <c r="A103" s="11"/>
      <c r="B103" s="11"/>
      <c r="C103" s="11"/>
      <c r="D103" s="11"/>
      <c r="E103" s="11"/>
    </row>
    <row r="104" spans="1:5" ht="23.25">
      <c r="A104" s="11"/>
      <c r="B104" s="11"/>
      <c r="C104" s="11"/>
      <c r="D104" s="11"/>
      <c r="E104" s="11"/>
    </row>
    <row r="105" spans="1:5" ht="23.25">
      <c r="A105" s="11"/>
      <c r="B105" s="11"/>
      <c r="C105" s="11"/>
      <c r="D105" s="11"/>
      <c r="E105" s="11"/>
    </row>
    <row r="106" spans="1:5" ht="23.25">
      <c r="A106" s="11"/>
      <c r="B106" s="11"/>
      <c r="C106" s="11"/>
      <c r="D106" s="11"/>
      <c r="E106" s="11"/>
    </row>
    <row r="107" spans="1:5" ht="23.25">
      <c r="A107" s="11"/>
      <c r="B107" s="11"/>
      <c r="C107" s="11"/>
      <c r="D107" s="11"/>
      <c r="E107" s="11"/>
    </row>
    <row r="108" spans="1:5" ht="23.25">
      <c r="A108" s="11"/>
      <c r="B108" s="11"/>
      <c r="C108" s="11"/>
      <c r="D108" s="11"/>
      <c r="E108" s="11"/>
    </row>
    <row r="109" spans="1:5" ht="23.25">
      <c r="A109" s="11"/>
      <c r="B109" s="11"/>
      <c r="C109" s="11"/>
      <c r="D109" s="11"/>
      <c r="E109" s="11"/>
    </row>
    <row r="110" spans="1:5" ht="23.25">
      <c r="A110" s="11"/>
      <c r="B110" s="11"/>
      <c r="C110" s="11"/>
      <c r="D110" s="11"/>
      <c r="E110" s="11"/>
    </row>
    <row r="111" spans="1:5" ht="23.25">
      <c r="A111" s="11"/>
      <c r="B111" s="11"/>
      <c r="C111" s="11"/>
      <c r="D111" s="11"/>
      <c r="E111" s="11"/>
    </row>
    <row r="112" spans="1:5" ht="23.25">
      <c r="A112" s="11"/>
      <c r="B112" s="11"/>
      <c r="C112" s="11"/>
      <c r="D112" s="11"/>
      <c r="E112" s="11"/>
    </row>
    <row r="113" spans="1:5" ht="23.25">
      <c r="A113" s="11"/>
      <c r="B113" s="11"/>
      <c r="C113" s="11"/>
      <c r="D113" s="11"/>
      <c r="E113" s="11"/>
    </row>
    <row r="114" spans="1:5" ht="23.25">
      <c r="A114" s="11"/>
      <c r="B114" s="11"/>
      <c r="C114" s="11"/>
      <c r="D114" s="11"/>
      <c r="E114" s="11"/>
    </row>
    <row r="115" spans="1:5" ht="23.25">
      <c r="A115" s="11"/>
      <c r="B115" s="11"/>
      <c r="C115" s="11"/>
      <c r="D115" s="11"/>
      <c r="E115" s="11"/>
    </row>
    <row r="116" spans="1:5" ht="23.25">
      <c r="A116" s="11"/>
      <c r="B116" s="11"/>
      <c r="C116" s="11"/>
      <c r="D116" s="11"/>
      <c r="E116" s="11"/>
    </row>
    <row r="117" spans="1:5" ht="23.25">
      <c r="A117" s="11"/>
      <c r="B117" s="11"/>
      <c r="C117" s="11"/>
      <c r="D117" s="11"/>
      <c r="E117" s="11"/>
    </row>
    <row r="118" spans="1:5" ht="23.25">
      <c r="A118" s="11"/>
      <c r="B118" s="11"/>
      <c r="C118" s="11"/>
      <c r="D118" s="11"/>
      <c r="E118" s="11"/>
    </row>
    <row r="119" spans="1:5" ht="23.25">
      <c r="A119" s="11"/>
      <c r="B119" s="11"/>
      <c r="C119" s="11"/>
      <c r="D119" s="11"/>
      <c r="E119" s="11"/>
    </row>
    <row r="120" spans="1:5" ht="23.25">
      <c r="A120" s="11"/>
      <c r="B120" s="11"/>
      <c r="C120" s="11"/>
      <c r="D120" s="11"/>
      <c r="E120" s="11"/>
    </row>
    <row r="121" spans="1:5" ht="23.25">
      <c r="A121" s="11"/>
      <c r="B121" s="11"/>
      <c r="C121" s="11"/>
      <c r="D121" s="11"/>
      <c r="E121" s="11"/>
    </row>
    <row r="122" spans="1:5" ht="23.25">
      <c r="A122" s="11"/>
      <c r="B122" s="11"/>
      <c r="C122" s="11"/>
      <c r="D122" s="11"/>
      <c r="E122" s="11"/>
    </row>
    <row r="123" spans="1:5" ht="23.25">
      <c r="A123" s="11"/>
      <c r="B123" s="11"/>
      <c r="C123" s="11"/>
      <c r="D123" s="11"/>
      <c r="E123" s="11"/>
    </row>
    <row r="124" spans="1:5" ht="23.25">
      <c r="A124" s="11"/>
      <c r="B124" s="11"/>
      <c r="C124" s="11"/>
      <c r="D124" s="11"/>
      <c r="E124" s="11"/>
    </row>
    <row r="125" spans="1:5" ht="23.25">
      <c r="A125" s="11"/>
      <c r="B125" s="11"/>
      <c r="C125" s="11"/>
      <c r="D125" s="11"/>
      <c r="E125" s="11"/>
    </row>
    <row r="126" spans="1:5" ht="23.25">
      <c r="A126" s="11"/>
      <c r="B126" s="11"/>
      <c r="C126" s="11"/>
      <c r="D126" s="11"/>
      <c r="E126" s="11"/>
    </row>
    <row r="127" spans="1:5" ht="23.25">
      <c r="A127" s="11"/>
      <c r="B127" s="11"/>
      <c r="C127" s="11"/>
      <c r="D127" s="11"/>
      <c r="E127" s="11"/>
    </row>
    <row r="128" spans="1:5" ht="23.25">
      <c r="A128" s="11"/>
      <c r="B128" s="11"/>
      <c r="C128" s="11"/>
      <c r="D128" s="11"/>
      <c r="E128" s="11"/>
    </row>
    <row r="129" spans="1:5" ht="23.25">
      <c r="A129" s="11"/>
      <c r="B129" s="11"/>
      <c r="C129" s="11"/>
      <c r="D129" s="11"/>
      <c r="E129" s="11"/>
    </row>
    <row r="130" spans="1:5" ht="23.25">
      <c r="A130" s="11"/>
      <c r="B130" s="11"/>
      <c r="C130" s="11"/>
      <c r="D130" s="11"/>
      <c r="E130" s="11"/>
    </row>
    <row r="131" spans="1:5" ht="23.25">
      <c r="A131" s="11"/>
      <c r="B131" s="11"/>
      <c r="C131" s="11"/>
      <c r="D131" s="11"/>
      <c r="E131" s="11"/>
    </row>
    <row r="132" spans="1:5" ht="23.25">
      <c r="A132" s="11"/>
      <c r="B132" s="11"/>
      <c r="C132" s="11"/>
      <c r="D132" s="11"/>
      <c r="E132" s="11"/>
    </row>
    <row r="133" spans="1:5" ht="23.25">
      <c r="A133" s="11"/>
      <c r="B133" s="11"/>
      <c r="C133" s="11"/>
      <c r="D133" s="11"/>
      <c r="E133" s="11"/>
    </row>
    <row r="134" spans="1:5" ht="23.25">
      <c r="A134" s="11"/>
      <c r="B134" s="11"/>
      <c r="C134" s="11"/>
      <c r="D134" s="11"/>
      <c r="E134" s="11"/>
    </row>
    <row r="135" spans="1:5" ht="23.25">
      <c r="A135" s="11"/>
      <c r="B135" s="11"/>
      <c r="C135" s="11"/>
      <c r="D135" s="11"/>
      <c r="E135" s="11"/>
    </row>
    <row r="136" spans="1:5" ht="23.25">
      <c r="A136" s="11"/>
      <c r="B136" s="11"/>
      <c r="C136" s="11"/>
      <c r="D136" s="11"/>
      <c r="E136" s="11"/>
    </row>
    <row r="137" spans="1:5" ht="23.25">
      <c r="A137" s="11"/>
      <c r="B137" s="11"/>
      <c r="C137" s="11"/>
      <c r="D137" s="11"/>
      <c r="E137" s="11"/>
    </row>
    <row r="138" spans="1:5" ht="23.25">
      <c r="A138" s="11"/>
      <c r="B138" s="11"/>
      <c r="C138" s="11"/>
      <c r="D138" s="11"/>
      <c r="E138" s="11"/>
    </row>
    <row r="139" spans="1:5" ht="23.25">
      <c r="A139" s="11"/>
      <c r="B139" s="11"/>
      <c r="C139" s="11"/>
      <c r="D139" s="11"/>
      <c r="E139" s="11"/>
    </row>
    <row r="140" spans="1:5" ht="23.25">
      <c r="A140" s="11"/>
      <c r="B140" s="11"/>
      <c r="C140" s="11"/>
      <c r="D140" s="11"/>
      <c r="E140" s="11"/>
    </row>
    <row r="141" spans="1:5" ht="23.25">
      <c r="A141" s="11"/>
      <c r="B141" s="11"/>
      <c r="C141" s="11"/>
      <c r="D141" s="11"/>
      <c r="E141" s="11"/>
    </row>
    <row r="142" spans="1:5" ht="23.25">
      <c r="A142" s="11"/>
      <c r="B142" s="11"/>
      <c r="C142" s="11"/>
      <c r="D142" s="11"/>
      <c r="E142" s="11"/>
    </row>
    <row r="143" spans="1:5" ht="23.25">
      <c r="A143" s="11"/>
      <c r="B143" s="11"/>
      <c r="C143" s="11"/>
      <c r="D143" s="11"/>
      <c r="E143" s="11"/>
    </row>
    <row r="144" spans="1:5" ht="23.25">
      <c r="A144" s="11"/>
      <c r="B144" s="11"/>
      <c r="C144" s="11"/>
      <c r="D144" s="11"/>
      <c r="E144" s="11"/>
    </row>
    <row r="145" spans="1:5" ht="23.25">
      <c r="A145" s="11"/>
      <c r="B145" s="11"/>
      <c r="C145" s="11"/>
      <c r="D145" s="11"/>
      <c r="E145" s="11"/>
    </row>
    <row r="146" spans="1:5" ht="23.25">
      <c r="A146" s="11"/>
      <c r="B146" s="11"/>
      <c r="C146" s="11"/>
      <c r="D146" s="11"/>
      <c r="E146" s="11"/>
    </row>
    <row r="147" spans="1:5" ht="23.25">
      <c r="A147" s="11"/>
      <c r="B147" s="11"/>
      <c r="C147" s="11"/>
      <c r="D147" s="11"/>
      <c r="E147" s="11"/>
    </row>
    <row r="148" spans="1:5" ht="23.25">
      <c r="A148" s="11"/>
      <c r="B148" s="11"/>
      <c r="C148" s="11"/>
      <c r="D148" s="11"/>
      <c r="E148" s="11"/>
    </row>
    <row r="149" spans="1:5" ht="23.25">
      <c r="A149" s="11"/>
      <c r="B149" s="11"/>
      <c r="C149" s="11"/>
      <c r="D149" s="11"/>
      <c r="E149" s="11"/>
    </row>
    <row r="150" spans="1:5" ht="23.25">
      <c r="A150" s="11"/>
      <c r="B150" s="11"/>
      <c r="C150" s="11"/>
      <c r="D150" s="11"/>
      <c r="E150" s="11"/>
    </row>
    <row r="151" spans="1:5" ht="23.25">
      <c r="A151" s="11"/>
      <c r="B151" s="11"/>
      <c r="C151" s="11"/>
      <c r="D151" s="11"/>
      <c r="E151" s="11"/>
    </row>
    <row r="152" spans="1:5" ht="23.25">
      <c r="A152" s="11"/>
      <c r="B152" s="11"/>
      <c r="C152" s="11"/>
      <c r="D152" s="11"/>
      <c r="E152" s="11"/>
    </row>
    <row r="153" spans="1:5" ht="23.25">
      <c r="A153" s="11"/>
      <c r="B153" s="11"/>
      <c r="C153" s="11"/>
      <c r="D153" s="11"/>
      <c r="E153" s="11"/>
    </row>
    <row r="154" spans="1:5" ht="23.25">
      <c r="A154" s="11"/>
      <c r="B154" s="11"/>
      <c r="C154" s="11"/>
      <c r="D154" s="11"/>
      <c r="E154" s="11"/>
    </row>
    <row r="155" spans="1:5" ht="23.25">
      <c r="A155" s="11"/>
      <c r="B155" s="11"/>
      <c r="C155" s="11"/>
      <c r="D155" s="11"/>
      <c r="E155" s="11"/>
    </row>
    <row r="156" spans="1:5" ht="23.25">
      <c r="A156" s="11"/>
      <c r="B156" s="11"/>
      <c r="C156" s="11"/>
      <c r="D156" s="11"/>
      <c r="E156" s="11"/>
    </row>
    <row r="157" spans="1:5" ht="23.25">
      <c r="A157" s="11"/>
      <c r="B157" s="11"/>
      <c r="C157" s="11"/>
      <c r="D157" s="11"/>
      <c r="E157" s="11"/>
    </row>
    <row r="158" spans="1:5" ht="23.25">
      <c r="A158" s="11"/>
      <c r="B158" s="11"/>
      <c r="C158" s="11"/>
      <c r="D158" s="11"/>
      <c r="E158" s="11"/>
    </row>
    <row r="159" spans="1:5" ht="23.25">
      <c r="A159" s="11"/>
      <c r="B159" s="11"/>
      <c r="C159" s="11"/>
      <c r="D159" s="11"/>
      <c r="E159" s="11"/>
    </row>
    <row r="160" spans="1:5" ht="23.25">
      <c r="A160" s="11"/>
      <c r="B160" s="11"/>
      <c r="C160" s="11"/>
      <c r="D160" s="11"/>
      <c r="E160" s="11"/>
    </row>
    <row r="161" spans="1:5" ht="23.25">
      <c r="A161" s="11"/>
      <c r="B161" s="11"/>
      <c r="C161" s="11"/>
      <c r="D161" s="11"/>
      <c r="E161" s="11"/>
    </row>
    <row r="162" spans="1:5" ht="23.25">
      <c r="A162" s="11"/>
      <c r="B162" s="11"/>
      <c r="C162" s="11"/>
      <c r="D162" s="11"/>
      <c r="E162" s="11"/>
    </row>
    <row r="163" spans="1:5" ht="23.25">
      <c r="A163" s="11"/>
      <c r="B163" s="11"/>
      <c r="C163" s="11"/>
      <c r="D163" s="11"/>
      <c r="E163" s="11"/>
    </row>
    <row r="164" spans="1:5" ht="23.25">
      <c r="A164" s="11"/>
      <c r="B164" s="11"/>
      <c r="C164" s="11"/>
      <c r="D164" s="11"/>
      <c r="E164" s="11"/>
    </row>
    <row r="165" spans="1:5" ht="23.25">
      <c r="A165" s="11"/>
      <c r="B165" s="11"/>
      <c r="C165" s="11"/>
      <c r="D165" s="11"/>
      <c r="E165" s="11"/>
    </row>
    <row r="166" spans="1:5" ht="23.25">
      <c r="A166" s="11"/>
      <c r="B166" s="11"/>
      <c r="C166" s="11"/>
      <c r="D166" s="11"/>
      <c r="E166" s="11"/>
    </row>
    <row r="167" spans="1:5" ht="23.25">
      <c r="A167" s="11"/>
      <c r="B167" s="11"/>
      <c r="C167" s="11"/>
      <c r="D167" s="11"/>
      <c r="E167" s="11"/>
    </row>
    <row r="168" spans="1:5" ht="23.25">
      <c r="A168" s="11"/>
      <c r="B168" s="11"/>
      <c r="C168" s="11"/>
      <c r="D168" s="11"/>
      <c r="E168" s="11"/>
    </row>
    <row r="169" spans="1:5" ht="23.25">
      <c r="A169" s="11"/>
      <c r="B169" s="11"/>
      <c r="C169" s="11"/>
      <c r="D169" s="11"/>
      <c r="E169" s="11"/>
    </row>
    <row r="170" spans="1:5" ht="23.25">
      <c r="A170" s="11"/>
      <c r="B170" s="11"/>
      <c r="C170" s="11"/>
      <c r="D170" s="11"/>
      <c r="E170" s="11"/>
    </row>
    <row r="171" spans="1:5" ht="23.25">
      <c r="A171" s="11"/>
      <c r="B171" s="11"/>
      <c r="C171" s="11"/>
      <c r="D171" s="11"/>
      <c r="E171" s="11"/>
    </row>
    <row r="172" spans="1:5" ht="23.25">
      <c r="A172" s="11"/>
      <c r="B172" s="11"/>
      <c r="C172" s="11"/>
      <c r="D172" s="11"/>
      <c r="E172" s="11"/>
    </row>
    <row r="173" spans="1:5" ht="23.25">
      <c r="A173" s="11"/>
      <c r="B173" s="11"/>
      <c r="C173" s="11"/>
      <c r="D173" s="11"/>
      <c r="E173" s="11"/>
    </row>
    <row r="174" spans="1:5" ht="23.25">
      <c r="A174" s="11"/>
      <c r="B174" s="11"/>
      <c r="C174" s="11"/>
      <c r="D174" s="11"/>
      <c r="E174" s="11"/>
    </row>
    <row r="175" spans="1:5" ht="23.25">
      <c r="A175" s="11"/>
      <c r="B175" s="11"/>
      <c r="C175" s="11"/>
      <c r="D175" s="11"/>
      <c r="E175" s="11"/>
    </row>
    <row r="176" spans="1:5" ht="23.25">
      <c r="A176" s="11"/>
      <c r="B176" s="11"/>
      <c r="C176" s="11"/>
      <c r="D176" s="11"/>
      <c r="E176" s="11"/>
    </row>
    <row r="177" spans="1:5" ht="23.25">
      <c r="A177" s="11"/>
      <c r="B177" s="11"/>
      <c r="C177" s="11"/>
      <c r="D177" s="11"/>
      <c r="E177" s="11"/>
    </row>
    <row r="178" spans="1:5" ht="23.25">
      <c r="A178" s="11"/>
      <c r="B178" s="11"/>
      <c r="C178" s="11"/>
      <c r="D178" s="11"/>
      <c r="E178" s="11"/>
    </row>
    <row r="179" spans="1:5" ht="23.25">
      <c r="A179" s="11"/>
      <c r="B179" s="11"/>
      <c r="C179" s="11"/>
      <c r="D179" s="11"/>
      <c r="E179" s="11"/>
    </row>
    <row r="180" spans="1:5" ht="23.25">
      <c r="A180" s="11"/>
      <c r="B180" s="11"/>
      <c r="C180" s="11"/>
      <c r="D180" s="11"/>
      <c r="E180" s="11"/>
    </row>
    <row r="181" spans="1:5" ht="23.25">
      <c r="A181" s="11"/>
      <c r="B181" s="11"/>
      <c r="C181" s="11"/>
      <c r="D181" s="11"/>
      <c r="E181" s="11"/>
    </row>
    <row r="182" spans="1:5" ht="23.25">
      <c r="A182" s="11"/>
      <c r="B182" s="11"/>
      <c r="C182" s="11"/>
      <c r="D182" s="11"/>
      <c r="E182" s="11"/>
    </row>
    <row r="183" spans="1:5" ht="23.25">
      <c r="A183" s="11"/>
      <c r="B183" s="11"/>
      <c r="C183" s="11"/>
      <c r="D183" s="11"/>
      <c r="E183" s="11"/>
    </row>
    <row r="184" spans="1:5" ht="23.25">
      <c r="A184" s="11"/>
      <c r="B184" s="11"/>
      <c r="C184" s="11"/>
      <c r="D184" s="11"/>
      <c r="E184" s="11"/>
    </row>
    <row r="185" spans="1:5" ht="23.25">
      <c r="A185" s="11"/>
      <c r="B185" s="11"/>
      <c r="C185" s="11"/>
      <c r="D185" s="11"/>
      <c r="E185" s="11"/>
    </row>
    <row r="186" spans="1:5" ht="23.25">
      <c r="A186" s="11"/>
      <c r="B186" s="11"/>
      <c r="C186" s="11"/>
      <c r="D186" s="11"/>
      <c r="E186" s="11"/>
    </row>
    <row r="187" spans="1:5" ht="23.25">
      <c r="A187" s="11"/>
      <c r="B187" s="11"/>
      <c r="C187" s="11"/>
      <c r="D187" s="11"/>
      <c r="E187" s="11"/>
    </row>
    <row r="188" spans="1:5" ht="23.25">
      <c r="A188" s="11"/>
      <c r="B188" s="11"/>
      <c r="C188" s="11"/>
      <c r="D188" s="11"/>
      <c r="E188" s="11"/>
    </row>
    <row r="189" spans="1:5" ht="23.25">
      <c r="A189" s="11"/>
      <c r="B189" s="11"/>
      <c r="C189" s="11"/>
      <c r="D189" s="11"/>
      <c r="E189" s="11"/>
    </row>
    <row r="190" spans="1:5" ht="23.25">
      <c r="A190" s="11"/>
      <c r="B190" s="11"/>
      <c r="C190" s="11"/>
      <c r="D190" s="11"/>
      <c r="E190" s="11"/>
    </row>
    <row r="191" spans="1:5" ht="23.25">
      <c r="A191" s="11"/>
      <c r="B191" s="11"/>
      <c r="C191" s="11"/>
      <c r="D191" s="11"/>
      <c r="E191" s="11"/>
    </row>
    <row r="192" spans="1:5" ht="23.25">
      <c r="A192" s="11"/>
      <c r="B192" s="11"/>
      <c r="C192" s="11"/>
      <c r="D192" s="11"/>
      <c r="E192" s="11"/>
    </row>
    <row r="193" spans="1:5" ht="23.25">
      <c r="A193" s="11"/>
      <c r="B193" s="11"/>
      <c r="C193" s="11"/>
      <c r="D193" s="11"/>
      <c r="E193" s="11"/>
    </row>
    <row r="194" spans="1:5" ht="23.25">
      <c r="A194" s="11"/>
      <c r="B194" s="11"/>
      <c r="C194" s="11"/>
      <c r="D194" s="11"/>
      <c r="E194" s="11"/>
    </row>
    <row r="195" spans="1:5" ht="23.25">
      <c r="A195" s="11"/>
      <c r="B195" s="11"/>
      <c r="C195" s="11"/>
      <c r="D195" s="11"/>
      <c r="E195" s="11"/>
    </row>
    <row r="196" spans="1:5" ht="23.25">
      <c r="A196" s="11"/>
      <c r="B196" s="11"/>
      <c r="C196" s="11"/>
      <c r="D196" s="11"/>
      <c r="E196" s="11"/>
    </row>
    <row r="197" spans="1:5" ht="23.25">
      <c r="A197" s="11"/>
      <c r="B197" s="11"/>
      <c r="C197" s="11"/>
      <c r="D197" s="11"/>
      <c r="E197" s="11"/>
    </row>
    <row r="198" spans="1:5" ht="23.25">
      <c r="A198" s="11"/>
      <c r="B198" s="11"/>
      <c r="C198" s="11"/>
      <c r="D198" s="11"/>
      <c r="E198" s="11"/>
    </row>
    <row r="199" spans="1:5" ht="23.25">
      <c r="A199" s="11"/>
      <c r="B199" s="11"/>
      <c r="C199" s="11"/>
      <c r="D199" s="11"/>
      <c r="E199" s="11"/>
    </row>
    <row r="200" spans="1:5" ht="23.25">
      <c r="A200" s="11"/>
      <c r="B200" s="11"/>
      <c r="C200" s="11"/>
      <c r="D200" s="11"/>
      <c r="E200" s="11"/>
    </row>
    <row r="201" spans="1:5" ht="23.25">
      <c r="A201" s="11"/>
      <c r="B201" s="11"/>
      <c r="C201" s="11"/>
      <c r="D201" s="11"/>
      <c r="E201" s="11"/>
    </row>
    <row r="202" spans="1:5" ht="23.25">
      <c r="A202" s="11"/>
      <c r="B202" s="11"/>
      <c r="C202" s="11"/>
      <c r="D202" s="11"/>
      <c r="E202" s="11"/>
    </row>
    <row r="203" spans="1:5" ht="23.25">
      <c r="A203" s="11"/>
      <c r="B203" s="11"/>
      <c r="C203" s="11"/>
      <c r="D203" s="11"/>
      <c r="E203" s="11"/>
    </row>
    <row r="204" spans="1:5" ht="23.25">
      <c r="A204" s="11"/>
      <c r="B204" s="11"/>
      <c r="C204" s="11"/>
      <c r="D204" s="11"/>
      <c r="E204" s="11"/>
    </row>
    <row r="205" spans="1:5" ht="23.25">
      <c r="A205" s="11"/>
      <c r="B205" s="11"/>
      <c r="C205" s="11"/>
      <c r="D205" s="11"/>
      <c r="E205" s="11"/>
    </row>
    <row r="206" spans="1:5" ht="23.25">
      <c r="A206" s="11"/>
      <c r="B206" s="11"/>
      <c r="C206" s="11"/>
      <c r="D206" s="11"/>
      <c r="E206" s="11"/>
    </row>
    <row r="207" spans="1:5" ht="23.25">
      <c r="A207" s="11"/>
      <c r="B207" s="11"/>
      <c r="C207" s="11"/>
      <c r="D207" s="11"/>
      <c r="E207" s="11"/>
    </row>
    <row r="208" spans="1:5" ht="23.25">
      <c r="A208" s="11"/>
      <c r="B208" s="11"/>
      <c r="C208" s="11"/>
      <c r="D208" s="11"/>
      <c r="E208" s="11"/>
    </row>
    <row r="209" spans="1:5" ht="23.25">
      <c r="A209" s="11"/>
      <c r="B209" s="11"/>
      <c r="C209" s="11"/>
      <c r="D209" s="11"/>
      <c r="E209" s="11"/>
    </row>
    <row r="210" spans="1:5" ht="23.25">
      <c r="A210" s="11"/>
      <c r="B210" s="11"/>
      <c r="C210" s="11"/>
      <c r="D210" s="11"/>
      <c r="E210" s="11"/>
    </row>
    <row r="211" spans="1:5" ht="23.25">
      <c r="A211" s="11"/>
      <c r="B211" s="11"/>
      <c r="C211" s="11"/>
      <c r="D211" s="11"/>
      <c r="E211" s="11"/>
    </row>
    <row r="212" spans="1:5" ht="23.25">
      <c r="A212" s="11"/>
      <c r="B212" s="11"/>
      <c r="C212" s="11"/>
      <c r="D212" s="11"/>
      <c r="E212" s="11"/>
    </row>
    <row r="213" spans="1:5" ht="23.25">
      <c r="A213" s="11"/>
      <c r="B213" s="11"/>
      <c r="C213" s="11"/>
      <c r="D213" s="11"/>
      <c r="E213" s="11"/>
    </row>
    <row r="214" spans="1:5" ht="23.25">
      <c r="A214" s="11"/>
      <c r="B214" s="11"/>
      <c r="C214" s="11"/>
      <c r="D214" s="11"/>
      <c r="E214" s="11"/>
    </row>
    <row r="215" spans="1:5" ht="23.25">
      <c r="A215" s="11"/>
      <c r="B215" s="11"/>
      <c r="C215" s="11"/>
      <c r="D215" s="11"/>
      <c r="E215" s="11"/>
    </row>
    <row r="216" spans="1:5" ht="23.25">
      <c r="A216" s="11"/>
      <c r="B216" s="11"/>
      <c r="C216" s="11"/>
      <c r="D216" s="11"/>
      <c r="E216" s="11"/>
    </row>
    <row r="217" spans="1:5" ht="23.25">
      <c r="A217" s="11"/>
      <c r="B217" s="11"/>
      <c r="C217" s="11"/>
      <c r="D217" s="11"/>
      <c r="E217" s="11"/>
    </row>
    <row r="218" spans="1:5" ht="23.25">
      <c r="A218" s="11"/>
      <c r="B218" s="11"/>
      <c r="C218" s="11"/>
      <c r="D218" s="11"/>
      <c r="E218" s="11"/>
    </row>
    <row r="219" spans="1:5" ht="23.25">
      <c r="A219" s="11"/>
      <c r="B219" s="11"/>
      <c r="C219" s="11"/>
      <c r="D219" s="11"/>
      <c r="E219" s="11"/>
    </row>
    <row r="220" spans="1:5" ht="23.25">
      <c r="A220" s="11"/>
      <c r="B220" s="11"/>
      <c r="C220" s="11"/>
      <c r="D220" s="11"/>
      <c r="E220" s="11"/>
    </row>
    <row r="221" spans="1:5" ht="23.25">
      <c r="A221" s="11"/>
      <c r="B221" s="11"/>
      <c r="C221" s="11"/>
      <c r="D221" s="11"/>
      <c r="E221" s="11"/>
    </row>
    <row r="222" spans="1:5" ht="23.25">
      <c r="A222" s="11"/>
      <c r="B222" s="11"/>
      <c r="C222" s="11"/>
      <c r="D222" s="11"/>
      <c r="E222" s="11"/>
    </row>
    <row r="223" spans="1:5" ht="23.25">
      <c r="A223" s="11"/>
      <c r="B223" s="11"/>
      <c r="C223" s="11"/>
      <c r="D223" s="11"/>
      <c r="E223" s="11"/>
    </row>
    <row r="224" spans="1:5" ht="23.25">
      <c r="A224" s="11"/>
      <c r="B224" s="11"/>
      <c r="C224" s="11"/>
      <c r="D224" s="11"/>
      <c r="E224" s="11"/>
    </row>
    <row r="225" spans="1:5" ht="23.25">
      <c r="A225" s="11"/>
      <c r="B225" s="11"/>
      <c r="C225" s="11"/>
      <c r="D225" s="11"/>
      <c r="E225" s="11"/>
    </row>
    <row r="226" spans="1:5" ht="23.25">
      <c r="A226" s="11"/>
      <c r="B226" s="11"/>
      <c r="C226" s="11"/>
      <c r="D226" s="11"/>
      <c r="E226" s="11"/>
    </row>
    <row r="227" spans="1:5" ht="23.25">
      <c r="A227" s="11"/>
      <c r="B227" s="11"/>
      <c r="C227" s="11"/>
      <c r="D227" s="11"/>
      <c r="E227" s="11"/>
    </row>
    <row r="228" spans="1:5" ht="23.25">
      <c r="A228" s="11"/>
      <c r="B228" s="11"/>
      <c r="C228" s="11"/>
      <c r="D228" s="11"/>
      <c r="E228" s="11"/>
    </row>
    <row r="229" spans="1:5" ht="23.25">
      <c r="A229" s="11"/>
      <c r="B229" s="11"/>
      <c r="C229" s="11"/>
      <c r="D229" s="11"/>
      <c r="E229" s="11"/>
    </row>
    <row r="230" spans="1:5" ht="23.25">
      <c r="A230" s="11"/>
      <c r="B230" s="11"/>
      <c r="C230" s="11"/>
      <c r="D230" s="11"/>
      <c r="E230" s="11"/>
    </row>
    <row r="231" spans="1:5" ht="23.25">
      <c r="A231" s="11"/>
      <c r="B231" s="11"/>
      <c r="C231" s="11"/>
      <c r="D231" s="11"/>
      <c r="E231" s="11"/>
    </row>
    <row r="232" spans="1:5" ht="23.25">
      <c r="A232" s="11"/>
      <c r="B232" s="11"/>
      <c r="C232" s="11"/>
      <c r="D232" s="11"/>
      <c r="E232" s="11"/>
    </row>
    <row r="233" spans="1:5" ht="23.25">
      <c r="A233" s="11"/>
      <c r="B233" s="11"/>
      <c r="C233" s="11"/>
      <c r="D233" s="11"/>
      <c r="E233" s="11"/>
    </row>
    <row r="234" spans="1:5" ht="23.25">
      <c r="A234" s="11"/>
      <c r="B234" s="11"/>
      <c r="C234" s="11"/>
      <c r="D234" s="11"/>
      <c r="E234" s="11"/>
    </row>
    <row r="235" spans="1:5" ht="23.25">
      <c r="A235" s="11"/>
      <c r="B235" s="11"/>
      <c r="C235" s="11"/>
      <c r="D235" s="11"/>
      <c r="E235" s="11"/>
    </row>
    <row r="236" spans="1:5" ht="23.25">
      <c r="A236" s="11"/>
      <c r="B236" s="11"/>
      <c r="C236" s="11"/>
      <c r="D236" s="11"/>
      <c r="E236" s="11"/>
    </row>
    <row r="237" spans="1:5" ht="23.25">
      <c r="A237" s="11"/>
      <c r="B237" s="11"/>
      <c r="C237" s="11"/>
      <c r="D237" s="11"/>
      <c r="E237" s="11"/>
    </row>
    <row r="238" spans="1:5" ht="23.25">
      <c r="A238" s="11"/>
      <c r="B238" s="11"/>
      <c r="C238" s="11"/>
      <c r="D238" s="11"/>
      <c r="E238" s="11"/>
    </row>
    <row r="239" spans="1:5" ht="23.25">
      <c r="A239" s="11"/>
      <c r="B239" s="11"/>
      <c r="C239" s="11"/>
      <c r="D239" s="11"/>
      <c r="E239" s="11"/>
    </row>
    <row r="240" spans="1:5" ht="23.25">
      <c r="A240" s="11"/>
      <c r="B240" s="11"/>
      <c r="C240" s="11"/>
      <c r="D240" s="11"/>
      <c r="E240" s="11"/>
    </row>
    <row r="241" spans="1:5" ht="23.25">
      <c r="A241" s="11"/>
      <c r="B241" s="11"/>
      <c r="C241" s="11"/>
      <c r="D241" s="11"/>
      <c r="E241" s="11"/>
    </row>
    <row r="242" spans="1:5" ht="23.25">
      <c r="A242" s="11"/>
      <c r="B242" s="11"/>
      <c r="C242" s="11"/>
      <c r="D242" s="11"/>
      <c r="E242" s="11"/>
    </row>
    <row r="243" spans="1:5" ht="23.25">
      <c r="A243" s="11"/>
      <c r="B243" s="11"/>
      <c r="C243" s="11"/>
      <c r="D243" s="11"/>
      <c r="E243" s="11"/>
    </row>
    <row r="244" spans="1:5" ht="23.25">
      <c r="A244" s="11"/>
      <c r="B244" s="11"/>
      <c r="C244" s="11"/>
      <c r="D244" s="11"/>
      <c r="E244" s="11"/>
    </row>
    <row r="245" spans="1:5" ht="23.25">
      <c r="A245" s="11"/>
      <c r="B245" s="11"/>
      <c r="C245" s="11"/>
      <c r="D245" s="11"/>
      <c r="E245" s="11"/>
    </row>
    <row r="246" spans="1:5" ht="23.25">
      <c r="A246" s="11"/>
      <c r="B246" s="11"/>
      <c r="C246" s="11"/>
      <c r="D246" s="11"/>
      <c r="E246" s="11"/>
    </row>
    <row r="247" spans="1:5" ht="23.25">
      <c r="A247" s="11"/>
      <c r="B247" s="11"/>
      <c r="C247" s="11"/>
      <c r="D247" s="11"/>
      <c r="E247" s="11"/>
    </row>
    <row r="248" spans="1:5" ht="23.25">
      <c r="A248" s="11"/>
      <c r="B248" s="11"/>
      <c r="C248" s="11"/>
      <c r="D248" s="11"/>
      <c r="E248" s="11"/>
    </row>
    <row r="249" spans="1:5" ht="23.25">
      <c r="A249" s="11"/>
      <c r="B249" s="11"/>
      <c r="C249" s="11"/>
      <c r="D249" s="11"/>
      <c r="E249" s="11"/>
    </row>
    <row r="250" spans="1:5" ht="23.25">
      <c r="A250" s="11"/>
      <c r="B250" s="11"/>
      <c r="C250" s="11"/>
      <c r="D250" s="11"/>
      <c r="E250" s="11"/>
    </row>
    <row r="251" spans="1:5" ht="23.25">
      <c r="A251" s="11"/>
      <c r="B251" s="11"/>
      <c r="C251" s="11"/>
      <c r="D251" s="11"/>
      <c r="E251" s="11"/>
    </row>
    <row r="252" spans="1:5" ht="23.25">
      <c r="A252" s="11"/>
      <c r="B252" s="11"/>
      <c r="C252" s="11"/>
      <c r="D252" s="11"/>
      <c r="E252" s="11"/>
    </row>
    <row r="253" spans="1:5" ht="23.25">
      <c r="A253" s="11"/>
      <c r="B253" s="11"/>
      <c r="C253" s="11"/>
      <c r="D253" s="11"/>
      <c r="E253" s="11"/>
    </row>
    <row r="254" spans="1:5" ht="23.25">
      <c r="A254" s="11"/>
      <c r="B254" s="11"/>
      <c r="C254" s="11"/>
      <c r="D254" s="11"/>
      <c r="E254" s="11"/>
    </row>
    <row r="255" spans="1:5" ht="23.25">
      <c r="A255" s="11"/>
      <c r="B255" s="11"/>
      <c r="C255" s="11"/>
      <c r="D255" s="11"/>
      <c r="E255" s="11"/>
    </row>
    <row r="256" spans="1:5" ht="23.25">
      <c r="A256" s="11"/>
      <c r="B256" s="11"/>
      <c r="C256" s="11"/>
      <c r="D256" s="11"/>
      <c r="E256" s="11"/>
    </row>
    <row r="257" spans="1:5" ht="23.25">
      <c r="A257" s="11"/>
      <c r="B257" s="11"/>
      <c r="C257" s="11"/>
      <c r="D257" s="11"/>
      <c r="E257" s="11"/>
    </row>
    <row r="258" spans="1:5" ht="23.25">
      <c r="A258" s="11"/>
      <c r="B258" s="11"/>
      <c r="C258" s="11"/>
      <c r="D258" s="11"/>
      <c r="E258" s="11"/>
    </row>
    <row r="259" spans="1:5" ht="23.25">
      <c r="A259" s="11"/>
      <c r="B259" s="11"/>
      <c r="C259" s="11"/>
      <c r="D259" s="11"/>
      <c r="E259" s="11"/>
    </row>
    <row r="260" spans="1:5" ht="23.25">
      <c r="A260" s="11"/>
      <c r="B260" s="11"/>
      <c r="C260" s="11"/>
      <c r="D260" s="11"/>
      <c r="E260" s="11"/>
    </row>
    <row r="261" spans="1:5" ht="23.25">
      <c r="A261" s="11"/>
      <c r="B261" s="11"/>
      <c r="C261" s="11"/>
      <c r="D261" s="11"/>
      <c r="E261" s="11"/>
    </row>
    <row r="262" spans="1:5" ht="23.25">
      <c r="A262" s="11"/>
      <c r="B262" s="11"/>
      <c r="C262" s="11"/>
      <c r="D262" s="11"/>
      <c r="E262" s="11"/>
    </row>
    <row r="263" spans="1:5" ht="23.25">
      <c r="A263" s="11"/>
      <c r="B263" s="11"/>
      <c r="C263" s="11"/>
      <c r="D263" s="11"/>
      <c r="E263" s="11"/>
    </row>
    <row r="264" spans="1:5" ht="23.25">
      <c r="A264" s="11"/>
      <c r="B264" s="11"/>
      <c r="C264" s="11"/>
      <c r="D264" s="11"/>
      <c r="E264" s="11"/>
    </row>
    <row r="265" spans="1:5" ht="23.25">
      <c r="A265" s="11"/>
      <c r="B265" s="11"/>
      <c r="C265" s="11"/>
      <c r="D265" s="11"/>
      <c r="E265" s="11"/>
    </row>
    <row r="266" spans="1:5" ht="23.25">
      <c r="A266" s="11"/>
      <c r="B266" s="11"/>
      <c r="C266" s="11"/>
      <c r="D266" s="11"/>
      <c r="E266" s="11"/>
    </row>
    <row r="267" spans="1:5" ht="23.25">
      <c r="A267" s="11"/>
      <c r="B267" s="11"/>
      <c r="C267" s="11"/>
      <c r="D267" s="11"/>
      <c r="E267" s="11"/>
    </row>
    <row r="268" spans="1:5" ht="23.25">
      <c r="A268" s="11"/>
      <c r="B268" s="11"/>
      <c r="C268" s="11"/>
      <c r="D268" s="11"/>
      <c r="E268" s="11"/>
    </row>
    <row r="269" spans="1:5" ht="23.25">
      <c r="A269" s="11"/>
      <c r="B269" s="11"/>
      <c r="C269" s="11"/>
      <c r="D269" s="11"/>
      <c r="E269" s="11"/>
    </row>
    <row r="270" spans="1:5" ht="23.25">
      <c r="A270" s="11"/>
      <c r="B270" s="11"/>
      <c r="C270" s="11"/>
      <c r="D270" s="11"/>
      <c r="E270" s="11"/>
    </row>
    <row r="271" spans="1:5" ht="23.25">
      <c r="A271" s="11"/>
      <c r="B271" s="11"/>
      <c r="C271" s="11"/>
      <c r="D271" s="11"/>
      <c r="E271" s="11"/>
    </row>
    <row r="272" spans="1:5" ht="23.25">
      <c r="A272" s="11"/>
      <c r="B272" s="11"/>
      <c r="C272" s="11"/>
      <c r="D272" s="11"/>
      <c r="E272" s="11"/>
    </row>
    <row r="273" spans="1:5" ht="23.25">
      <c r="A273" s="11"/>
      <c r="B273" s="11"/>
      <c r="C273" s="11"/>
      <c r="D273" s="11"/>
      <c r="E273" s="11"/>
    </row>
    <row r="274" spans="1:5" ht="23.25">
      <c r="A274" s="11"/>
      <c r="B274" s="11"/>
      <c r="C274" s="11"/>
      <c r="D274" s="11"/>
      <c r="E274" s="11"/>
    </row>
    <row r="275" spans="1:5" ht="23.25">
      <c r="A275" s="11"/>
      <c r="B275" s="11"/>
      <c r="C275" s="11"/>
      <c r="D275" s="11"/>
      <c r="E275" s="11"/>
    </row>
    <row r="276" spans="1:5" ht="23.25">
      <c r="A276" s="11"/>
      <c r="B276" s="11"/>
      <c r="C276" s="11"/>
      <c r="D276" s="11"/>
      <c r="E276" s="11"/>
    </row>
    <row r="277" spans="1:5" ht="23.25">
      <c r="A277" s="11"/>
      <c r="B277" s="11"/>
      <c r="C277" s="11"/>
      <c r="D277" s="11"/>
      <c r="E277" s="11"/>
    </row>
    <row r="278" spans="1:5" ht="23.25">
      <c r="A278" s="11"/>
      <c r="B278" s="11"/>
      <c r="C278" s="11"/>
      <c r="D278" s="11"/>
      <c r="E278" s="11"/>
    </row>
    <row r="279" spans="1:5" ht="23.25">
      <c r="A279" s="11"/>
      <c r="B279" s="11"/>
      <c r="C279" s="11"/>
      <c r="D279" s="11"/>
      <c r="E279" s="11"/>
    </row>
    <row r="280" spans="1:5" ht="23.25">
      <c r="A280" s="11"/>
      <c r="B280" s="11"/>
      <c r="C280" s="11"/>
      <c r="D280" s="11"/>
      <c r="E280" s="11"/>
    </row>
    <row r="281" spans="1:5" ht="23.25">
      <c r="A281" s="11"/>
      <c r="B281" s="11"/>
      <c r="C281" s="11"/>
      <c r="D281" s="11"/>
      <c r="E281" s="11"/>
    </row>
    <row r="282" spans="1:5" ht="23.25">
      <c r="A282" s="11"/>
      <c r="B282" s="11"/>
      <c r="C282" s="11"/>
      <c r="D282" s="11"/>
      <c r="E282" s="11"/>
    </row>
    <row r="283" spans="1:5" ht="23.25">
      <c r="A283" s="11"/>
      <c r="B283" s="11"/>
      <c r="C283" s="11"/>
      <c r="D283" s="11"/>
      <c r="E283" s="11"/>
    </row>
    <row r="284" spans="1:5" ht="23.25">
      <c r="A284" s="11"/>
      <c r="B284" s="11"/>
      <c r="C284" s="11"/>
      <c r="D284" s="11"/>
      <c r="E284" s="11"/>
    </row>
    <row r="285" spans="1:5" ht="23.25">
      <c r="A285" s="11"/>
      <c r="B285" s="11"/>
      <c r="C285" s="11"/>
      <c r="D285" s="11"/>
      <c r="E285" s="11"/>
    </row>
    <row r="286" spans="1:5" ht="23.25">
      <c r="A286" s="11"/>
      <c r="B286" s="11"/>
      <c r="C286" s="11"/>
      <c r="D286" s="11"/>
      <c r="E286" s="11"/>
    </row>
    <row r="287" spans="1:5" ht="23.25">
      <c r="A287" s="11"/>
      <c r="B287" s="11"/>
      <c r="C287" s="11"/>
      <c r="D287" s="11"/>
      <c r="E287" s="11"/>
    </row>
    <row r="288" spans="1:5" ht="23.25">
      <c r="A288" s="11"/>
      <c r="B288" s="11"/>
      <c r="C288" s="11"/>
      <c r="D288" s="11"/>
      <c r="E288" s="11"/>
    </row>
    <row r="289" spans="1:5" ht="23.25">
      <c r="A289" s="11"/>
      <c r="B289" s="11"/>
      <c r="C289" s="11"/>
      <c r="D289" s="11"/>
      <c r="E289" s="11"/>
    </row>
    <row r="290" spans="1:5" ht="23.25">
      <c r="A290" s="11"/>
      <c r="B290" s="11"/>
      <c r="C290" s="11"/>
      <c r="D290" s="11"/>
      <c r="E290" s="11"/>
    </row>
    <row r="291" spans="1:5" ht="23.25">
      <c r="A291" s="11"/>
      <c r="B291" s="11"/>
      <c r="C291" s="11"/>
      <c r="D291" s="11"/>
      <c r="E291" s="11"/>
    </row>
    <row r="292" spans="1:5" ht="23.25">
      <c r="A292" s="11"/>
      <c r="B292" s="11"/>
      <c r="C292" s="11"/>
      <c r="D292" s="11"/>
      <c r="E292" s="11"/>
    </row>
    <row r="293" spans="1:5" ht="23.25">
      <c r="A293" s="11"/>
      <c r="B293" s="11"/>
      <c r="C293" s="11"/>
      <c r="D293" s="11"/>
      <c r="E293" s="11"/>
    </row>
    <row r="294" spans="1:5" ht="23.25">
      <c r="A294" s="11"/>
      <c r="B294" s="11"/>
      <c r="C294" s="11"/>
      <c r="D294" s="11"/>
      <c r="E294" s="11"/>
    </row>
    <row r="295" spans="1:5" ht="23.25">
      <c r="A295" s="11"/>
      <c r="B295" s="11"/>
      <c r="C295" s="11"/>
      <c r="D295" s="11"/>
      <c r="E295" s="11"/>
    </row>
    <row r="296" spans="1:5" ht="23.25">
      <c r="A296" s="11"/>
      <c r="B296" s="11"/>
      <c r="C296" s="11"/>
      <c r="D296" s="11"/>
      <c r="E296" s="11"/>
    </row>
    <row r="297" spans="1:5" ht="23.25">
      <c r="A297" s="11"/>
      <c r="B297" s="11"/>
      <c r="C297" s="11"/>
      <c r="D297" s="11"/>
      <c r="E297" s="11"/>
    </row>
    <row r="298" spans="1:5" ht="23.25">
      <c r="A298" s="11"/>
      <c r="B298" s="11"/>
      <c r="C298" s="11"/>
      <c r="D298" s="11"/>
      <c r="E298" s="11"/>
    </row>
    <row r="299" spans="1:5" ht="23.25">
      <c r="A299" s="11"/>
      <c r="B299" s="11"/>
      <c r="C299" s="11"/>
      <c r="D299" s="11"/>
      <c r="E299" s="11"/>
    </row>
    <row r="300" spans="1:5" ht="23.25">
      <c r="A300" s="11"/>
      <c r="B300" s="11"/>
      <c r="C300" s="11"/>
      <c r="D300" s="11"/>
      <c r="E300" s="11"/>
    </row>
    <row r="301" spans="1:5" ht="23.25">
      <c r="A301" s="11"/>
      <c r="B301" s="11"/>
      <c r="C301" s="11"/>
      <c r="D301" s="11"/>
      <c r="E301" s="11"/>
    </row>
    <row r="302" spans="1:5" ht="23.25">
      <c r="A302" s="11"/>
      <c r="B302" s="11"/>
      <c r="C302" s="11"/>
      <c r="D302" s="11"/>
      <c r="E302" s="11"/>
    </row>
    <row r="303" spans="1:5" ht="23.25">
      <c r="A303" s="11"/>
      <c r="B303" s="11"/>
      <c r="C303" s="11"/>
      <c r="D303" s="11"/>
      <c r="E303" s="11"/>
    </row>
    <row r="304" spans="1:5" ht="23.25">
      <c r="A304" s="11"/>
      <c r="B304" s="11"/>
      <c r="C304" s="11"/>
      <c r="D304" s="11"/>
      <c r="E304" s="11"/>
    </row>
    <row r="305" spans="1:5" ht="23.25">
      <c r="A305" s="11"/>
      <c r="B305" s="11"/>
      <c r="C305" s="11"/>
      <c r="D305" s="11"/>
      <c r="E305" s="11"/>
    </row>
    <row r="306" spans="1:5" ht="23.25">
      <c r="A306" s="11"/>
      <c r="B306" s="11"/>
      <c r="C306" s="11"/>
      <c r="D306" s="11"/>
      <c r="E306" s="11"/>
    </row>
    <row r="307" spans="1:5" ht="23.25">
      <c r="A307" s="11"/>
      <c r="B307" s="11"/>
      <c r="C307" s="11"/>
      <c r="D307" s="11"/>
      <c r="E307" s="11"/>
    </row>
    <row r="308" spans="1:5" ht="23.25">
      <c r="A308" s="11"/>
      <c r="B308" s="11"/>
      <c r="C308" s="11"/>
      <c r="D308" s="11"/>
      <c r="E308" s="11"/>
    </row>
    <row r="309" spans="1:5" ht="23.25">
      <c r="A309" s="11"/>
      <c r="B309" s="11"/>
      <c r="C309" s="11"/>
      <c r="D309" s="11"/>
      <c r="E309" s="11"/>
    </row>
    <row r="310" spans="1:5" ht="23.25">
      <c r="A310" s="11"/>
      <c r="B310" s="11"/>
      <c r="C310" s="11"/>
      <c r="D310" s="11"/>
      <c r="E310" s="11"/>
    </row>
    <row r="311" spans="1:5" ht="23.25">
      <c r="A311" s="11"/>
      <c r="B311" s="11"/>
      <c r="C311" s="11"/>
      <c r="D311" s="11"/>
      <c r="E311" s="11"/>
    </row>
    <row r="312" spans="1:5" ht="23.25">
      <c r="A312" s="11"/>
      <c r="B312" s="11"/>
      <c r="C312" s="11"/>
      <c r="D312" s="11"/>
      <c r="E312" s="11"/>
    </row>
    <row r="313" spans="1:5" ht="23.25">
      <c r="A313" s="11"/>
      <c r="B313" s="11"/>
      <c r="C313" s="11"/>
      <c r="D313" s="11"/>
      <c r="E313" s="11"/>
    </row>
    <row r="314" spans="1:5" ht="23.25">
      <c r="A314" s="11"/>
      <c r="B314" s="11"/>
      <c r="C314" s="11"/>
      <c r="D314" s="11"/>
      <c r="E314" s="11"/>
    </row>
    <row r="315" spans="1:5" ht="23.25">
      <c r="A315" s="11"/>
      <c r="B315" s="11"/>
      <c r="C315" s="11"/>
      <c r="D315" s="11"/>
      <c r="E315" s="11"/>
    </row>
    <row r="316" spans="1:5" ht="23.25">
      <c r="A316" s="11"/>
      <c r="B316" s="11"/>
      <c r="C316" s="11"/>
      <c r="D316" s="11"/>
      <c r="E316" s="11"/>
    </row>
    <row r="317" spans="1:5" ht="23.25">
      <c r="A317" s="11"/>
      <c r="B317" s="11"/>
      <c r="C317" s="11"/>
      <c r="D317" s="11"/>
      <c r="E317" s="11"/>
    </row>
    <row r="318" spans="1:5" ht="23.25">
      <c r="A318" s="11"/>
      <c r="B318" s="11"/>
      <c r="C318" s="11"/>
      <c r="D318" s="11"/>
      <c r="E318" s="11"/>
    </row>
    <row r="319" spans="1:5" ht="23.25">
      <c r="A319" s="11"/>
      <c r="B319" s="11"/>
      <c r="C319" s="11"/>
      <c r="D319" s="11"/>
      <c r="E319" s="11"/>
    </row>
    <row r="320" spans="1:5" ht="23.25">
      <c r="A320" s="11"/>
      <c r="B320" s="11"/>
      <c r="C320" s="11"/>
      <c r="D320" s="11"/>
      <c r="E320" s="11"/>
    </row>
    <row r="321" spans="1:5" ht="23.25">
      <c r="A321" s="11"/>
      <c r="B321" s="11"/>
      <c r="C321" s="11"/>
      <c r="D321" s="11"/>
      <c r="E321" s="11"/>
    </row>
    <row r="322" spans="1:5" ht="23.25">
      <c r="A322" s="11"/>
      <c r="B322" s="11"/>
      <c r="C322" s="11"/>
      <c r="D322" s="11"/>
      <c r="E322" s="11"/>
    </row>
    <row r="323" spans="1:5" ht="23.25">
      <c r="A323" s="11"/>
      <c r="B323" s="11"/>
      <c r="C323" s="11"/>
      <c r="D323" s="11"/>
      <c r="E323" s="11"/>
    </row>
    <row r="324" spans="1:5" ht="23.25">
      <c r="A324" s="11"/>
      <c r="B324" s="11"/>
      <c r="C324" s="11"/>
      <c r="D324" s="11"/>
      <c r="E324" s="11"/>
    </row>
    <row r="325" spans="1:5" ht="23.25">
      <c r="A325" s="11"/>
      <c r="B325" s="11"/>
      <c r="C325" s="11"/>
      <c r="D325" s="11"/>
      <c r="E325" s="11"/>
    </row>
    <row r="326" spans="1:5" ht="23.25">
      <c r="A326" s="11"/>
      <c r="B326" s="11"/>
      <c r="C326" s="11"/>
      <c r="D326" s="11"/>
      <c r="E326" s="11"/>
    </row>
    <row r="327" spans="1:5" ht="23.25">
      <c r="A327" s="11"/>
      <c r="B327" s="11"/>
      <c r="C327" s="11"/>
      <c r="D327" s="11"/>
      <c r="E327" s="11"/>
    </row>
    <row r="328" spans="1:5" ht="23.25">
      <c r="A328" s="11"/>
      <c r="B328" s="11"/>
      <c r="C328" s="11"/>
      <c r="D328" s="11"/>
      <c r="E328" s="11"/>
    </row>
    <row r="329" spans="1:5" ht="23.25">
      <c r="A329" s="11"/>
      <c r="B329" s="11"/>
      <c r="C329" s="11"/>
      <c r="D329" s="11"/>
      <c r="E329" s="11"/>
    </row>
    <row r="330" spans="1:5" ht="23.25">
      <c r="A330" s="11"/>
      <c r="B330" s="11"/>
      <c r="C330" s="11"/>
      <c r="D330" s="11"/>
      <c r="E330" s="11"/>
    </row>
    <row r="331" spans="1:5" ht="23.25">
      <c r="A331" s="11"/>
      <c r="B331" s="11"/>
      <c r="C331" s="11"/>
      <c r="D331" s="11"/>
      <c r="E331" s="11"/>
    </row>
    <row r="332" spans="1:5" ht="23.25">
      <c r="A332" s="11"/>
      <c r="B332" s="11"/>
      <c r="C332" s="11"/>
      <c r="D332" s="11"/>
      <c r="E332" s="11"/>
    </row>
    <row r="333" spans="1:5" ht="23.25">
      <c r="A333" s="11"/>
      <c r="B333" s="11"/>
      <c r="C333" s="11"/>
      <c r="D333" s="11"/>
      <c r="E333" s="11"/>
    </row>
    <row r="334" spans="1:5" ht="23.25">
      <c r="A334" s="11"/>
      <c r="B334" s="11"/>
      <c r="C334" s="11"/>
      <c r="D334" s="11"/>
      <c r="E334" s="11"/>
    </row>
    <row r="335" spans="1:5" ht="23.25">
      <c r="A335" s="11"/>
      <c r="B335" s="11"/>
      <c r="C335" s="11"/>
      <c r="D335" s="11"/>
      <c r="E335" s="11"/>
    </row>
    <row r="336" spans="1:5" ht="23.25">
      <c r="A336" s="11"/>
      <c r="B336" s="11"/>
      <c r="C336" s="11"/>
      <c r="D336" s="11"/>
      <c r="E336" s="11"/>
    </row>
    <row r="337" spans="1:5" ht="23.25">
      <c r="A337" s="11"/>
      <c r="B337" s="11"/>
      <c r="C337" s="11"/>
      <c r="D337" s="11"/>
      <c r="E337" s="11"/>
    </row>
    <row r="338" spans="1:5" ht="23.25">
      <c r="A338" s="11"/>
      <c r="B338" s="11"/>
      <c r="C338" s="11"/>
      <c r="D338" s="11"/>
      <c r="E338" s="11"/>
    </row>
    <row r="339" spans="1:5" ht="23.25">
      <c r="A339" s="11"/>
      <c r="B339" s="11"/>
      <c r="C339" s="11"/>
      <c r="D339" s="11"/>
      <c r="E339" s="11"/>
    </row>
    <row r="340" spans="1:5" ht="23.25">
      <c r="A340" s="11"/>
      <c r="B340" s="11"/>
      <c r="C340" s="11"/>
      <c r="D340" s="11"/>
      <c r="E340" s="11"/>
    </row>
    <row r="341" spans="1:5" ht="23.25">
      <c r="A341" s="11"/>
      <c r="B341" s="11"/>
      <c r="C341" s="11"/>
      <c r="D341" s="11"/>
      <c r="E341" s="11"/>
    </row>
    <row r="342" spans="1:5" ht="23.25">
      <c r="A342" s="11"/>
      <c r="B342" s="11"/>
      <c r="C342" s="11"/>
      <c r="D342" s="11"/>
      <c r="E342" s="11"/>
    </row>
    <row r="343" spans="1:5" ht="23.25">
      <c r="A343" s="11"/>
      <c r="B343" s="11"/>
      <c r="C343" s="11"/>
      <c r="D343" s="11"/>
      <c r="E343" s="11"/>
    </row>
    <row r="344" spans="1:5" ht="23.25">
      <c r="A344" s="11"/>
      <c r="B344" s="11"/>
      <c r="C344" s="11"/>
      <c r="D344" s="11"/>
      <c r="E344" s="11"/>
    </row>
    <row r="345" spans="1:5" ht="23.25">
      <c r="A345" s="11"/>
      <c r="B345" s="11"/>
      <c r="C345" s="11"/>
      <c r="D345" s="11"/>
      <c r="E345" s="11"/>
    </row>
    <row r="346" spans="1:5" ht="23.25">
      <c r="A346" s="11"/>
      <c r="B346" s="11"/>
      <c r="C346" s="11"/>
      <c r="D346" s="11"/>
      <c r="E346" s="11"/>
    </row>
    <row r="347" spans="1:5" ht="23.25">
      <c r="A347" s="11"/>
      <c r="B347" s="11"/>
      <c r="C347" s="11"/>
      <c r="D347" s="11"/>
      <c r="E347" s="11"/>
    </row>
    <row r="348" spans="1:5" ht="23.25">
      <c r="A348" s="11"/>
      <c r="B348" s="11"/>
      <c r="C348" s="11"/>
      <c r="D348" s="11"/>
      <c r="E348" s="11"/>
    </row>
    <row r="349" spans="1:5" ht="23.25">
      <c r="A349" s="11"/>
      <c r="B349" s="11"/>
      <c r="C349" s="11"/>
      <c r="D349" s="11"/>
      <c r="E349" s="11"/>
    </row>
    <row r="350" spans="1:5" ht="23.25">
      <c r="A350" s="11"/>
      <c r="B350" s="11"/>
      <c r="C350" s="11"/>
      <c r="D350" s="11"/>
      <c r="E350" s="11"/>
    </row>
    <row r="351" spans="1:5" ht="23.25">
      <c r="A351" s="11"/>
      <c r="B351" s="11"/>
      <c r="C351" s="11"/>
      <c r="D351" s="11"/>
      <c r="E351" s="11"/>
    </row>
    <row r="352" spans="1:5" ht="23.25">
      <c r="A352" s="11"/>
      <c r="B352" s="11"/>
      <c r="C352" s="11"/>
      <c r="D352" s="11"/>
      <c r="E352" s="11"/>
    </row>
    <row r="353" spans="1:5" ht="23.25">
      <c r="A353" s="11"/>
      <c r="B353" s="11"/>
      <c r="C353" s="11"/>
      <c r="D353" s="11"/>
      <c r="E353" s="11"/>
    </row>
    <row r="354" spans="1:5" ht="23.25">
      <c r="A354" s="11"/>
      <c r="B354" s="11"/>
      <c r="C354" s="11"/>
      <c r="D354" s="11"/>
      <c r="E354" s="11"/>
    </row>
    <row r="355" spans="1:5" ht="23.25">
      <c r="A355" s="11"/>
      <c r="B355" s="11"/>
      <c r="C355" s="11"/>
      <c r="D355" s="11"/>
      <c r="E355" s="11"/>
    </row>
    <row r="356" spans="1:5" ht="23.25">
      <c r="A356" s="11"/>
      <c r="B356" s="11"/>
      <c r="C356" s="11"/>
      <c r="D356" s="11"/>
      <c r="E356" s="11"/>
    </row>
    <row r="357" spans="1:5" ht="23.25">
      <c r="A357" s="11"/>
      <c r="B357" s="11"/>
      <c r="C357" s="11"/>
      <c r="D357" s="11"/>
      <c r="E357" s="11"/>
    </row>
    <row r="358" spans="1:5" ht="23.25">
      <c r="A358" s="11"/>
      <c r="B358" s="11"/>
      <c r="C358" s="11"/>
      <c r="D358" s="11"/>
      <c r="E358" s="11"/>
    </row>
    <row r="359" spans="1:5" ht="23.25">
      <c r="A359" s="11"/>
      <c r="B359" s="11"/>
      <c r="C359" s="11"/>
      <c r="D359" s="11"/>
      <c r="E359" s="11"/>
    </row>
    <row r="360" spans="1:5" ht="23.25">
      <c r="A360" s="11"/>
      <c r="B360" s="11"/>
      <c r="C360" s="11"/>
      <c r="D360" s="11"/>
      <c r="E360" s="11"/>
    </row>
    <row r="361" spans="1:5" ht="23.25">
      <c r="A361" s="11"/>
      <c r="B361" s="11"/>
      <c r="C361" s="11"/>
      <c r="D361" s="11"/>
      <c r="E361" s="11"/>
    </row>
    <row r="362" spans="1:5" ht="23.25">
      <c r="A362" s="11"/>
      <c r="B362" s="11"/>
      <c r="C362" s="11"/>
      <c r="D362" s="11"/>
      <c r="E362" s="11"/>
    </row>
    <row r="363" spans="1:5" ht="23.25">
      <c r="A363" s="11"/>
      <c r="B363" s="11"/>
      <c r="C363" s="11"/>
      <c r="D363" s="11"/>
      <c r="E363" s="11"/>
    </row>
    <row r="364" spans="1:5" ht="23.25">
      <c r="A364" s="11"/>
      <c r="B364" s="11"/>
      <c r="C364" s="11"/>
      <c r="D364" s="11"/>
      <c r="E364" s="11"/>
    </row>
    <row r="365" spans="1:5" ht="23.25">
      <c r="A365" s="11"/>
      <c r="B365" s="11"/>
      <c r="C365" s="11"/>
      <c r="D365" s="11"/>
      <c r="E365" s="11"/>
    </row>
    <row r="366" spans="1:5" ht="23.25">
      <c r="A366" s="11"/>
      <c r="B366" s="11"/>
      <c r="C366" s="11"/>
      <c r="D366" s="11"/>
      <c r="E366" s="11"/>
    </row>
    <row r="367" spans="1:5" ht="23.25">
      <c r="A367" s="11"/>
      <c r="B367" s="11"/>
      <c r="C367" s="11"/>
      <c r="D367" s="11"/>
      <c r="E367" s="11"/>
    </row>
    <row r="368" spans="1:5" ht="23.25">
      <c r="A368" s="11"/>
      <c r="B368" s="11"/>
      <c r="C368" s="11"/>
      <c r="D368" s="11"/>
      <c r="E368" s="11"/>
    </row>
    <row r="369" spans="1:5" ht="23.25">
      <c r="A369" s="11"/>
      <c r="B369" s="11"/>
      <c r="C369" s="11"/>
      <c r="D369" s="11"/>
      <c r="E369" s="11"/>
    </row>
    <row r="370" spans="1:5" ht="23.25">
      <c r="A370" s="11"/>
      <c r="B370" s="11"/>
      <c r="C370" s="11"/>
      <c r="D370" s="11"/>
      <c r="E370" s="11"/>
    </row>
    <row r="371" spans="1:5" ht="23.25">
      <c r="A371" s="11"/>
      <c r="B371" s="11"/>
      <c r="C371" s="11"/>
      <c r="D371" s="11"/>
      <c r="E371" s="11"/>
    </row>
    <row r="372" spans="1:5" ht="23.25">
      <c r="A372" s="11"/>
      <c r="B372" s="11"/>
      <c r="C372" s="11"/>
      <c r="D372" s="11"/>
      <c r="E372" s="11"/>
    </row>
    <row r="373" spans="1:5" ht="23.25">
      <c r="A373" s="11"/>
      <c r="B373" s="11"/>
      <c r="C373" s="11"/>
      <c r="D373" s="11"/>
      <c r="E373" s="11"/>
    </row>
    <row r="374" spans="1:5" ht="23.25">
      <c r="A374" s="11"/>
      <c r="B374" s="11"/>
      <c r="C374" s="11"/>
      <c r="D374" s="11"/>
      <c r="E374" s="11"/>
    </row>
    <row r="375" spans="1:5" ht="23.25">
      <c r="A375" s="11"/>
      <c r="B375" s="11"/>
      <c r="C375" s="11"/>
      <c r="D375" s="11"/>
      <c r="E375" s="11"/>
    </row>
    <row r="376" spans="1:5" ht="23.25">
      <c r="A376" s="11"/>
      <c r="B376" s="11"/>
      <c r="C376" s="11"/>
      <c r="D376" s="11"/>
      <c r="E376" s="11"/>
    </row>
    <row r="377" spans="1:5" ht="23.25">
      <c r="A377" s="11"/>
      <c r="B377" s="11"/>
      <c r="C377" s="11"/>
      <c r="D377" s="11"/>
      <c r="E377" s="11"/>
    </row>
  </sheetData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Planholders</vt:lpstr>
      <vt:lpstr>INVOICE</vt:lpstr>
      <vt:lpstr>Order Sheet</vt:lpstr>
      <vt:lpstr>INVOICE!Print_Area</vt:lpstr>
      <vt:lpstr>Planholders!Print_Area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Schmidt</dc:creator>
  <cp:lastModifiedBy>Melinda K. Mayle</cp:lastModifiedBy>
  <cp:lastPrinted>2019-06-06T18:14:34Z</cp:lastPrinted>
  <dcterms:created xsi:type="dcterms:W3CDTF">2011-04-20T18:52:30Z</dcterms:created>
  <dcterms:modified xsi:type="dcterms:W3CDTF">2019-06-06T20:19:01Z</dcterms:modified>
</cp:coreProperties>
</file>