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30" yWindow="-45" windowWidth="11160" windowHeight="8430" tabRatio="292"/>
  </bookViews>
  <sheets>
    <sheet name="Planholders" sheetId="4" r:id="rId1"/>
    <sheet name="INVOICE" sheetId="2" r:id="rId2"/>
    <sheet name="Order Sheet" sheetId="5" r:id="rId3"/>
  </sheets>
  <definedNames>
    <definedName name="_xlnm.Print_Area" localSheetId="1">INVOICE!$A$1:$E$36</definedName>
    <definedName name="_xlnm.Print_Area" localSheetId="0">Planholders!$A$1:$U$37</definedName>
  </definedNames>
  <calcPr calcId="145621"/>
</workbook>
</file>

<file path=xl/calcChain.xml><?xml version="1.0" encoding="utf-8"?>
<calcChain xmlns="http://schemas.openxmlformats.org/spreadsheetml/2006/main">
  <c r="C11" i="2" l="1"/>
  <c r="C10" i="2"/>
  <c r="C9" i="2"/>
  <c r="B12" i="2"/>
  <c r="B11" i="2"/>
  <c r="B10" i="2"/>
  <c r="C16" i="2"/>
  <c r="E13" i="2" l="1"/>
  <c r="B39" i="4" l="1"/>
  <c r="B40" i="4" s="1"/>
  <c r="B41" i="4" s="1"/>
  <c r="B42" i="4" s="1"/>
  <c r="B43" i="4" s="1"/>
  <c r="B44" i="4" s="1"/>
  <c r="B45" i="4" s="1"/>
  <c r="B46" i="4" s="1"/>
  <c r="B38" i="4"/>
  <c r="D16" i="2" l="1"/>
  <c r="E30" i="2" l="1"/>
  <c r="B18" i="2"/>
  <c r="A28" i="2" s="1"/>
  <c r="B17" i="2"/>
  <c r="A27" i="2" s="1"/>
  <c r="B16" i="2"/>
  <c r="A26" i="2" s="1"/>
  <c r="A34" i="2" l="1"/>
  <c r="A33" i="2"/>
  <c r="A32" i="2"/>
  <c r="A31" i="2"/>
  <c r="D30" i="2" l="1"/>
  <c r="E16" i="2" l="1"/>
  <c r="E19" i="2" s="1"/>
  <c r="E29" i="2" l="1"/>
  <c r="D6" i="2" l="1"/>
</calcChain>
</file>

<file path=xl/sharedStrings.xml><?xml version="1.0" encoding="utf-8"?>
<sst xmlns="http://schemas.openxmlformats.org/spreadsheetml/2006/main" count="286" uniqueCount="203">
  <si>
    <t>Quantity</t>
  </si>
  <si>
    <t>Unit Price</t>
  </si>
  <si>
    <t>Total</t>
  </si>
  <si>
    <t>BILL TO:</t>
  </si>
  <si>
    <t>TOTAL DUE:</t>
  </si>
  <si>
    <t>PLANS &amp; SPECS - INVOICE</t>
  </si>
  <si>
    <t>PLEASE DETACH THE BOTTOM OF THIS PAGE AND RETURN WITH YOUR PAYMENT.</t>
  </si>
  <si>
    <t>$</t>
  </si>
  <si>
    <t>Full Set</t>
  </si>
  <si>
    <t>Format</t>
  </si>
  <si>
    <t>412-928-9406</t>
  </si>
  <si>
    <t>412-922-4200</t>
  </si>
  <si>
    <t>Karen Kleber</t>
  </si>
  <si>
    <t>888-506-7613</t>
  </si>
  <si>
    <t>Marie Shelby</t>
  </si>
  <si>
    <t>304-367-0126</t>
  </si>
  <si>
    <t>304-367-1290</t>
  </si>
  <si>
    <t>304-342-1074</t>
  </si>
  <si>
    <t>304-342-1166</t>
  </si>
  <si>
    <t>Cheryl Clark</t>
  </si>
  <si>
    <t>E-mail</t>
  </si>
  <si>
    <t>Fax</t>
  </si>
  <si>
    <t>Phone</t>
  </si>
  <si>
    <t>Set</t>
  </si>
  <si>
    <t>Paid</t>
  </si>
  <si>
    <t>Mixed Set</t>
  </si>
  <si>
    <t>CD Only</t>
  </si>
  <si>
    <t>AMOUNT ENCLOSED:</t>
  </si>
  <si>
    <t>AMOUNT DUE:</t>
  </si>
  <si>
    <t>Diane Swearingen</t>
  </si>
  <si>
    <t>304-485-6485</t>
  </si>
  <si>
    <t>304-428-7622</t>
  </si>
  <si>
    <t>dls@gopmca.com</t>
  </si>
  <si>
    <t>866-714-9554</t>
  </si>
  <si>
    <t>Project Description</t>
  </si>
  <si>
    <t>PO BOX 940, Bridgeport, WV 26330                                                                                                                     Ph: (304) 624-4108    FX: (304) 624-7831</t>
  </si>
  <si>
    <t>plans@cdcnews.com</t>
  </si>
  <si>
    <t>karen@pghbx.org</t>
  </si>
  <si>
    <t>planroom@ceawv.com</t>
  </si>
  <si>
    <t>planroom@cawv.org</t>
  </si>
  <si>
    <t>phone</t>
  </si>
  <si>
    <t>fax</t>
  </si>
  <si>
    <t>email</t>
  </si>
  <si>
    <t>COST OF PLANS AND SPECS:</t>
  </si>
  <si>
    <t>no cost</t>
  </si>
  <si>
    <t>auto</t>
  </si>
  <si>
    <t>invoiced</t>
  </si>
  <si>
    <t>paid</t>
  </si>
  <si>
    <t>Contractor's Assoc. of WV (planroom)</t>
  </si>
  <si>
    <t>Construction Employers Assoc. (planroom)</t>
  </si>
  <si>
    <t>Construction Data Company (planroom)</t>
  </si>
  <si>
    <t>Pittsburgh Builders Exchange (planroom)</t>
  </si>
  <si>
    <t>Parkersburg-Marietta Contractors Assoc. (planroom)</t>
  </si>
  <si>
    <t>Date Ordered</t>
  </si>
  <si>
    <t>Date                               Sent</t>
  </si>
  <si>
    <t>Company Name</t>
  </si>
  <si>
    <t>Contact Name</t>
  </si>
  <si>
    <t>3315 Central Ave.</t>
  </si>
  <si>
    <t>2114 Kanawha Blvd., East</t>
  </si>
  <si>
    <t>2794 White Hall Blvd.</t>
  </si>
  <si>
    <t>1813 N. Franklin Street</t>
  </si>
  <si>
    <t>City, State Zip</t>
  </si>
  <si>
    <t>Hot Springs, AR 71913</t>
  </si>
  <si>
    <t>Charleston, WV 25311</t>
  </si>
  <si>
    <t>White Hall, WV 26554</t>
  </si>
  <si>
    <t>Austin, TX 78727</t>
  </si>
  <si>
    <t>Pittsburgh, PA 15233</t>
  </si>
  <si>
    <t>Parkersburg, WV  26104</t>
  </si>
  <si>
    <t>Set #</t>
  </si>
  <si>
    <t>2905 Emerson Avenue</t>
  </si>
  <si>
    <t>ADDENDUMS</t>
  </si>
  <si>
    <t>PROJECT NAME</t>
  </si>
  <si>
    <t>PROJECT NUMBER</t>
  </si>
  <si>
    <t>CONTRACT #</t>
  </si>
  <si>
    <t>COMPANY NAME</t>
  </si>
  <si>
    <t>SHIPPING ADDRESS (UPS/FEDEX)</t>
  </si>
  <si>
    <t>MAILING ADDRESS (US POSTAL)</t>
  </si>
  <si>
    <t>CONTACT PERSON</t>
  </si>
  <si>
    <t>EMAIL ADDRESS</t>
  </si>
  <si>
    <t>PHONE NUMBER</t>
  </si>
  <si>
    <t>SHIP OR PICK UP</t>
  </si>
  <si>
    <t>FULL SET</t>
  </si>
  <si>
    <t>MIXED SET</t>
  </si>
  <si>
    <t>CD ONLY</t>
  </si>
  <si>
    <t>Order Taken By:_______________________________________________________________________________</t>
  </si>
  <si>
    <t>Order Date: ___________________________________________________________________________________</t>
  </si>
  <si>
    <t>Mailing Address (US Postal) (if Different than Shipping Address)</t>
  </si>
  <si>
    <t>Shipped UPS</t>
  </si>
  <si>
    <t>Included w/Specs</t>
  </si>
  <si>
    <t>Shipped FEDEX</t>
  </si>
  <si>
    <t>Shipping (UPS/FEDEX)                          Street, Suite #</t>
  </si>
  <si>
    <t>OWNER:</t>
  </si>
  <si>
    <t>PROJECT NAME:</t>
  </si>
  <si>
    <t>PROJECT #</t>
  </si>
  <si>
    <t>PRE-BID:</t>
  </si>
  <si>
    <t>BID OPENING:</t>
  </si>
  <si>
    <t>ADDENDUM #</t>
  </si>
  <si>
    <t>DATE SENT:</t>
  </si>
  <si>
    <t>14205 Burnet Road, Suite 550</t>
  </si>
  <si>
    <t>Emailed</t>
  </si>
  <si>
    <t>Eric Wright</t>
  </si>
  <si>
    <t>Regional Council (if applicable)</t>
  </si>
  <si>
    <t>dodge.bidding@construction.com</t>
  </si>
  <si>
    <t>Cheryl Moore</t>
  </si>
  <si>
    <t>Dodge Data &amp; Analytics (planroom)</t>
  </si>
  <si>
    <t>347-620-7930 Ext 4018</t>
  </si>
  <si>
    <t xml:space="preserve">        Mandatory Pre-Bid</t>
  </si>
  <si>
    <t>Attended Mandatory
 Pre-Bid</t>
  </si>
  <si>
    <t>Yes</t>
  </si>
  <si>
    <t>No</t>
  </si>
  <si>
    <t>N/A</t>
  </si>
  <si>
    <t>UPS</t>
  </si>
  <si>
    <t>FedEx</t>
  </si>
  <si>
    <t>Picked Up</t>
  </si>
  <si>
    <t>Sent Via</t>
  </si>
  <si>
    <t>Sent By (Initals)</t>
  </si>
  <si>
    <t>Construct Connect (Isqft)</t>
  </si>
  <si>
    <t>Generic</t>
  </si>
  <si>
    <t>30 Technology Pkwy, S., Suite 100</t>
  </si>
  <si>
    <t>Norcross, GA 30092</t>
  </si>
  <si>
    <t>800-774-9097</t>
  </si>
  <si>
    <t>678-680-1709</t>
  </si>
  <si>
    <t>content@constructconnect.com</t>
  </si>
  <si>
    <t xml:space="preserve">Construct Connect </t>
  </si>
  <si>
    <t>Kurt Backscheider</t>
  </si>
  <si>
    <t>Kurt.Backscheider@constructconnect.com</t>
  </si>
  <si>
    <t>OTHER NUMBER</t>
  </si>
  <si>
    <t>DG</t>
  </si>
  <si>
    <t>Pro Contracting, Inc.</t>
  </si>
  <si>
    <t>Carla Reger</t>
  </si>
  <si>
    <t>681 Hawk Hwy</t>
  </si>
  <si>
    <t>Lost Creek, WV  26385</t>
  </si>
  <si>
    <t>304-745-8501</t>
  </si>
  <si>
    <t>fnllap3@aol.com</t>
  </si>
  <si>
    <t>EK</t>
  </si>
  <si>
    <t>JF Allen</t>
  </si>
  <si>
    <t>Tony Closson</t>
  </si>
  <si>
    <t>2133 Old Weston Road</t>
  </si>
  <si>
    <t>Buckhannon, WV  26201</t>
  </si>
  <si>
    <t>304-460-7424</t>
  </si>
  <si>
    <t>tclosson@jfallenco.com</t>
  </si>
  <si>
    <t>D &amp; M Contracting, Inc.</t>
  </si>
  <si>
    <t>Chris Gallick</t>
  </si>
  <si>
    <t>1816 Lions Club Road</t>
  </si>
  <si>
    <t>New Alexandria, PA  15670</t>
  </si>
  <si>
    <t>724-668-8775</t>
  </si>
  <si>
    <t>724-668-8862</t>
  </si>
  <si>
    <t>dandmdodges@hotmail.com</t>
  </si>
  <si>
    <t>Excavating Associates</t>
  </si>
  <si>
    <t>Larry Weigle</t>
  </si>
  <si>
    <t>373 Hyndman Road</t>
  </si>
  <si>
    <t>P. O. Box 434 Ellerslie, MD 21529</t>
  </si>
  <si>
    <t>Hyndman, PA 15545</t>
  </si>
  <si>
    <t>301-777-0444</t>
  </si>
  <si>
    <t>lweigle@excavatingassociates.com</t>
  </si>
  <si>
    <t>Snyder Environmental</t>
  </si>
  <si>
    <t>Bill Landsaw</t>
  </si>
  <si>
    <t>270 Industrial Blvd.</t>
  </si>
  <si>
    <t>Kearneysville, WV  25430</t>
  </si>
  <si>
    <t>304-725-9140</t>
  </si>
  <si>
    <t>wlandsaw@snyderenv.com</t>
  </si>
  <si>
    <t>Glenn Johnston, Inc</t>
  </si>
  <si>
    <t xml:space="preserve">Cara Harpster </t>
  </si>
  <si>
    <t>1055 Center St</t>
  </si>
  <si>
    <t>McKeesport, PA 15132</t>
  </si>
  <si>
    <t>412-751-4642</t>
  </si>
  <si>
    <t>412-751-2093</t>
  </si>
  <si>
    <t>cjharpster@gmail.com</t>
  </si>
  <si>
    <t>Core &amp; Main</t>
  </si>
  <si>
    <t>Corey Dawson</t>
  </si>
  <si>
    <t>117 Industrial Circle</t>
  </si>
  <si>
    <t>P. O. Box 764, Martinsburg, WV  25402</t>
  </si>
  <si>
    <t>Martinsburg, wv 25403</t>
  </si>
  <si>
    <t>304-263-6986</t>
  </si>
  <si>
    <t>304-263-7009</t>
  </si>
  <si>
    <t>corey.dawson@coreandmain.com</t>
  </si>
  <si>
    <t xml:space="preserve">Carl Belt Incorporated </t>
  </si>
  <si>
    <t xml:space="preserve">Stacey Waltimire </t>
  </si>
  <si>
    <t>11521 Milnor Avenue</t>
  </si>
  <si>
    <t>PO Box 0358,Cumberland, MD 21501</t>
  </si>
  <si>
    <t>Cumberland, MD  21502</t>
  </si>
  <si>
    <t>301-729-8900</t>
  </si>
  <si>
    <t>301-729-0163</t>
  </si>
  <si>
    <t>swaltemire@thebeltgroup.com</t>
  </si>
  <si>
    <t>Town of Paw Paw</t>
  </si>
  <si>
    <t>Proposed Water Line Rehabilitation Project</t>
  </si>
  <si>
    <t>101-010-0720</t>
  </si>
  <si>
    <t xml:space="preserve">Thursday Nov 30, 2017 10:00AM LPT </t>
  </si>
  <si>
    <t xml:space="preserve">Thursday Dec 14, 2017 2:00PM LPT </t>
  </si>
  <si>
    <t xml:space="preserve">Town of Paw Paw </t>
  </si>
  <si>
    <t>P.O Box 35</t>
  </si>
  <si>
    <t>122 Winchester Street</t>
  </si>
  <si>
    <t>Paw Paw, WV 25434</t>
  </si>
  <si>
    <t>304-947-7476</t>
  </si>
  <si>
    <t>304-947-5373</t>
  </si>
  <si>
    <t xml:space="preserve">Timothy Mose </t>
  </si>
  <si>
    <t xml:space="preserve">Tony O Leary </t>
  </si>
  <si>
    <t xml:space="preserve">WV Dev Office </t>
  </si>
  <si>
    <t>tony.m.oleary@wv.gov</t>
  </si>
  <si>
    <t>1900 Kanawha Boulevard, East; Building 6, Room 553</t>
  </si>
  <si>
    <t>Charleston, West Virginia 25305</t>
  </si>
  <si>
    <t>304-558-2234</t>
  </si>
  <si>
    <t>304-558-3248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</si>
</sst>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[$-409]mmmm\ d\,\ yyyy;@"/>
    <numFmt numFmtId="166" formatCode="&quot;$&quot;#,##0"/>
    <numFmt numFmtId="167" formatCode="m/d/yy;@"/>
  </numFmts>
  <fonts count="49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8"/>
      <color rgb="FF000000"/>
      <name val="Tahoma"/>
      <family val="2"/>
    </font>
    <font>
      <sz val="16"/>
      <color theme="0"/>
      <name val="Cambria"/>
      <family val="1"/>
      <scheme val="major"/>
    </font>
    <font>
      <u/>
      <sz val="11"/>
      <color theme="10"/>
      <name val="Cambria"/>
      <family val="1"/>
      <scheme val="major"/>
    </font>
    <font>
      <i/>
      <sz val="9"/>
      <color theme="1"/>
      <name val="Cambria"/>
      <family val="1"/>
      <scheme val="major"/>
    </font>
    <font>
      <sz val="14"/>
      <color theme="0"/>
      <name val="Cambria"/>
      <family val="1"/>
      <scheme val="major"/>
    </font>
    <font>
      <b/>
      <sz val="14"/>
      <name val="Cambria"/>
      <family val="1"/>
      <scheme val="major"/>
    </font>
    <font>
      <sz val="14"/>
      <color rgb="FFFF0000"/>
      <name val="Cambria"/>
      <family val="1"/>
      <scheme val="major"/>
    </font>
    <font>
      <b/>
      <sz val="9"/>
      <color theme="1"/>
      <name val="Cambria"/>
      <family val="1"/>
      <scheme val="major"/>
    </font>
    <font>
      <u/>
      <sz val="8"/>
      <color theme="10"/>
      <name val="Calibri"/>
      <family val="2"/>
      <scheme val="minor"/>
    </font>
    <font>
      <sz val="12"/>
      <name val="Times New Roman"/>
      <family val="1"/>
    </font>
    <font>
      <u/>
      <sz val="11"/>
      <color theme="10"/>
      <name val="Times New Roman"/>
      <family val="1"/>
    </font>
    <font>
      <sz val="18"/>
      <color theme="1"/>
      <name val="Albertus Extra Bold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4"/>
      <name val="Times New Roman"/>
      <family val="1"/>
    </font>
    <font>
      <sz val="14"/>
      <color theme="1"/>
      <name val="Times New Roman"/>
      <family val="1"/>
    </font>
    <font>
      <b/>
      <i/>
      <sz val="12"/>
      <name val="Times New Roman"/>
      <family val="1"/>
    </font>
    <font>
      <sz val="12"/>
      <color theme="0"/>
      <name val="Times New Roman"/>
      <family val="1"/>
    </font>
    <font>
      <sz val="16"/>
      <color theme="0"/>
      <name val="Times New Roman"/>
      <family val="1"/>
    </font>
    <font>
      <i/>
      <sz val="12"/>
      <color rgb="FFFF0000"/>
      <name val="Times New Roman"/>
      <family val="1"/>
    </font>
    <font>
      <sz val="11"/>
      <color rgb="FF000000"/>
      <name val="Times New Roman"/>
      <family val="1"/>
    </font>
    <font>
      <u/>
      <sz val="12"/>
      <color theme="10"/>
      <name val="Times New Roman"/>
      <family val="1"/>
    </font>
    <font>
      <u/>
      <sz val="12"/>
      <color indexed="12"/>
      <name val="Times New Roman"/>
      <family val="1"/>
    </font>
    <font>
      <sz val="16"/>
      <name val="Times New Roman"/>
      <family val="1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1"/>
      <name val="Times New Roman"/>
      <family val="1"/>
    </font>
    <font>
      <b/>
      <sz val="11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rgb="FF00274D"/>
      <name val="Times New Roman"/>
      <family val="1"/>
    </font>
    <font>
      <b/>
      <i/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rgb="FF00274D"/>
      </bottom>
      <diagonal/>
    </border>
    <border>
      <left style="thin">
        <color rgb="FF00274D"/>
      </left>
      <right style="thin">
        <color rgb="FF00274D"/>
      </right>
      <top style="thin">
        <color rgb="FF00274D"/>
      </top>
      <bottom/>
      <diagonal/>
    </border>
    <border>
      <left style="thin">
        <color rgb="FF00274D"/>
      </left>
      <right style="thin">
        <color rgb="FF00274D"/>
      </right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74D"/>
      </left>
      <right/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44" fontId="39" fillId="0" borderId="0" applyFont="0" applyFill="0" applyBorder="0" applyAlignment="0" applyProtection="0"/>
    <xf numFmtId="0" fontId="40" fillId="5" borderId="0" applyNumberFormat="0" applyBorder="0" applyAlignment="0" applyProtection="0"/>
  </cellStyleXfs>
  <cellXfs count="166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3" fillId="0" borderId="0" xfId="0" applyFont="1" applyBorder="1" applyAlignment="1"/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0" fontId="8" fillId="3" borderId="0" xfId="2" applyFont="1" applyFill="1" applyBorder="1"/>
    <xf numFmtId="0" fontId="22" fillId="0" borderId="4" xfId="2" applyFont="1" applyFill="1" applyBorder="1" applyAlignment="1">
      <alignment horizontal="right" shrinkToFit="1"/>
    </xf>
    <xf numFmtId="0" fontId="24" fillId="0" borderId="0" xfId="0" applyFont="1"/>
    <xf numFmtId="0" fontId="24" fillId="0" borderId="15" xfId="0" applyFont="1" applyBorder="1"/>
    <xf numFmtId="0" fontId="24" fillId="0" borderId="16" xfId="0" applyFont="1" applyBorder="1"/>
    <xf numFmtId="0" fontId="24" fillId="0" borderId="17" xfId="0" applyFont="1" applyBorder="1"/>
    <xf numFmtId="0" fontId="24" fillId="0" borderId="18" xfId="0" applyFont="1" applyBorder="1"/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2" fillId="0" borderId="4" xfId="2" applyFont="1" applyFill="1" applyBorder="1" applyAlignment="1">
      <alignment horizontal="left" shrinkToFit="1"/>
    </xf>
    <xf numFmtId="0" fontId="25" fillId="0" borderId="0" xfId="2" applyFont="1" applyAlignment="1">
      <alignment horizontal="right"/>
    </xf>
    <xf numFmtId="0" fontId="25" fillId="0" borderId="0" xfId="2" applyFont="1" applyAlignment="1"/>
    <xf numFmtId="0" fontId="25" fillId="0" borderId="0" xfId="2" applyFont="1" applyAlignment="1">
      <alignment horizontal="left"/>
    </xf>
    <xf numFmtId="0" fontId="26" fillId="0" borderId="0" xfId="2" applyFont="1" applyFill="1" applyBorder="1" applyAlignment="1">
      <alignment horizontal="center"/>
    </xf>
    <xf numFmtId="0" fontId="22" fillId="0" borderId="0" xfId="2" applyFont="1" applyAlignment="1">
      <alignment horizontal="center"/>
    </xf>
    <xf numFmtId="0" fontId="27" fillId="0" borderId="0" xfId="2" applyFont="1"/>
    <xf numFmtId="0" fontId="25" fillId="0" borderId="0" xfId="2" applyFont="1" applyFill="1" applyBorder="1" applyAlignment="1">
      <alignment horizontal="right"/>
    </xf>
    <xf numFmtId="0" fontId="25" fillId="0" borderId="0" xfId="2" applyFont="1" applyFill="1" applyBorder="1" applyAlignment="1"/>
    <xf numFmtId="0" fontId="26" fillId="0" borderId="0" xfId="2" applyFont="1" applyFill="1"/>
    <xf numFmtId="0" fontId="25" fillId="0" borderId="0" xfId="2" applyFont="1" applyFill="1" applyBorder="1" applyAlignment="1">
      <alignment horizontal="center"/>
    </xf>
    <xf numFmtId="0" fontId="28" fillId="0" borderId="0" xfId="2" applyFont="1" applyFill="1" applyBorder="1" applyAlignment="1"/>
    <xf numFmtId="0" fontId="27" fillId="0" borderId="0" xfId="2" applyFont="1" applyFill="1"/>
    <xf numFmtId="0" fontId="29" fillId="0" borderId="0" xfId="2" applyFont="1" applyAlignment="1">
      <alignment horizontal="right"/>
    </xf>
    <xf numFmtId="0" fontId="26" fillId="0" borderId="0" xfId="2" applyFont="1"/>
    <xf numFmtId="0" fontId="25" fillId="0" borderId="7" xfId="2" applyFont="1" applyBorder="1" applyAlignment="1">
      <alignment horizontal="center"/>
    </xf>
    <xf numFmtId="14" fontId="25" fillId="0" borderId="7" xfId="2" applyNumberFormat="1" applyFont="1" applyBorder="1" applyAlignment="1">
      <alignment horizontal="center"/>
    </xf>
    <xf numFmtId="0" fontId="26" fillId="0" borderId="0" xfId="2" applyFont="1" applyAlignment="1">
      <alignment horizontal="center"/>
    </xf>
    <xf numFmtId="0" fontId="29" fillId="0" borderId="0" xfId="2" applyFont="1" applyAlignment="1"/>
    <xf numFmtId="0" fontId="29" fillId="0" borderId="8" xfId="2" applyFont="1" applyBorder="1" applyAlignment="1">
      <alignment horizontal="center"/>
    </xf>
    <xf numFmtId="0" fontId="26" fillId="0" borderId="8" xfId="2" applyFont="1" applyBorder="1" applyAlignment="1">
      <alignment horizontal="center"/>
    </xf>
    <xf numFmtId="0" fontId="30" fillId="0" borderId="0" xfId="0" applyFont="1"/>
    <xf numFmtId="0" fontId="30" fillId="0" borderId="8" xfId="0" applyFont="1" applyBorder="1" applyAlignment="1">
      <alignment horizontal="center"/>
    </xf>
    <xf numFmtId="0" fontId="29" fillId="0" borderId="0" xfId="2" applyFont="1" applyAlignment="1">
      <alignment horizontal="left"/>
    </xf>
    <xf numFmtId="0" fontId="31" fillId="0" borderId="0" xfId="2" applyFont="1" applyAlignment="1">
      <alignment horizontal="left"/>
    </xf>
    <xf numFmtId="0" fontId="22" fillId="0" borderId="0" xfId="2" applyFont="1" applyFill="1" applyBorder="1" applyAlignment="1">
      <alignment horizontal="center"/>
    </xf>
    <xf numFmtId="0" fontId="1" fillId="0" borderId="0" xfId="0" applyFont="1" applyFill="1" applyAlignment="1">
      <alignment wrapText="1"/>
    </xf>
    <xf numFmtId="0" fontId="27" fillId="0" borderId="0" xfId="2" applyFont="1" applyFill="1" applyAlignment="1">
      <alignment wrapText="1"/>
    </xf>
    <xf numFmtId="0" fontId="33" fillId="0" borderId="9" xfId="2" applyFont="1" applyFill="1" applyBorder="1" applyAlignment="1">
      <alignment horizontal="center" vertical="top" wrapText="1"/>
    </xf>
    <xf numFmtId="167" fontId="34" fillId="0" borderId="6" xfId="2" quotePrefix="1" applyNumberFormat="1" applyFont="1" applyBorder="1" applyAlignment="1">
      <alignment horizontal="center" shrinkToFit="1"/>
    </xf>
    <xf numFmtId="0" fontId="22" fillId="3" borderId="6" xfId="2" applyFont="1" applyFill="1" applyBorder="1" applyAlignment="1">
      <alignment horizontal="center" shrinkToFit="1"/>
    </xf>
    <xf numFmtId="0" fontId="22" fillId="3" borderId="6" xfId="2" applyFont="1" applyFill="1" applyBorder="1" applyAlignment="1">
      <alignment horizontal="right" shrinkToFit="1"/>
    </xf>
    <xf numFmtId="0" fontId="22" fillId="0" borderId="6" xfId="2" applyFont="1" applyFill="1" applyBorder="1" applyAlignment="1">
      <alignment horizontal="left" shrinkToFit="1"/>
    </xf>
    <xf numFmtId="0" fontId="35" fillId="0" borderId="0" xfId="0" applyFont="1" applyAlignment="1">
      <alignment horizontal="center"/>
    </xf>
    <xf numFmtId="0" fontId="22" fillId="0" borderId="6" xfId="2" applyFont="1" applyFill="1" applyBorder="1" applyAlignment="1">
      <alignment horizontal="center" shrinkToFit="1"/>
    </xf>
    <xf numFmtId="0" fontId="36" fillId="0" borderId="6" xfId="1" applyFont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center" shrinkToFit="1"/>
    </xf>
    <xf numFmtId="14" fontId="22" fillId="4" borderId="4" xfId="2" quotePrefix="1" applyNumberFormat="1" applyFont="1" applyFill="1" applyBorder="1" applyAlignment="1">
      <alignment horizontal="center" shrinkToFit="1"/>
    </xf>
    <xf numFmtId="0" fontId="22" fillId="4" borderId="4" xfId="4" applyFont="1" applyFill="1" applyBorder="1" applyAlignment="1">
      <alignment horizontal="right" shrinkToFit="1"/>
    </xf>
    <xf numFmtId="0" fontId="22" fillId="4" borderId="4" xfId="4" applyFont="1" applyFill="1" applyBorder="1" applyAlignment="1">
      <alignment horizontal="left" shrinkToFit="1"/>
    </xf>
    <xf numFmtId="0" fontId="22" fillId="4" borderId="4" xfId="4" applyFont="1" applyFill="1" applyBorder="1" applyAlignment="1">
      <alignment horizontal="center" shrinkToFit="1"/>
    </xf>
    <xf numFmtId="0" fontId="36" fillId="4" borderId="4" xfId="1" applyFont="1" applyFill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right" shrinkToFit="1"/>
    </xf>
    <xf numFmtId="0" fontId="22" fillId="4" borderId="4" xfId="2" applyFont="1" applyFill="1" applyBorder="1" applyAlignment="1">
      <alignment horizontal="left" shrinkToFit="1"/>
    </xf>
    <xf numFmtId="0" fontId="36" fillId="4" borderId="4" xfId="1" applyFont="1" applyFill="1" applyBorder="1" applyAlignment="1">
      <alignment horizontal="center" vertical="center" shrinkToFit="1"/>
    </xf>
    <xf numFmtId="0" fontId="22" fillId="0" borderId="4" xfId="2" applyFont="1" applyFill="1" applyBorder="1" applyAlignment="1">
      <alignment horizontal="center" shrinkToFit="1"/>
    </xf>
    <xf numFmtId="14" fontId="22" fillId="0" borderId="4" xfId="2" quotePrefix="1" applyNumberFormat="1" applyFont="1" applyFill="1" applyBorder="1" applyAlignment="1">
      <alignment horizontal="center" shrinkToFit="1"/>
    </xf>
    <xf numFmtId="0" fontId="22" fillId="0" borderId="4" xfId="4" applyFont="1" applyFill="1" applyBorder="1" applyAlignment="1">
      <alignment horizontal="center" shrinkToFit="1"/>
    </xf>
    <xf numFmtId="0" fontId="22" fillId="0" borderId="4" xfId="2" applyFont="1" applyBorder="1" applyAlignment="1">
      <alignment horizontal="center" shrinkToFit="1"/>
    </xf>
    <xf numFmtId="14" fontId="22" fillId="0" borderId="4" xfId="2" applyNumberFormat="1" applyFont="1" applyBorder="1" applyAlignment="1">
      <alignment horizontal="center" shrinkToFit="1"/>
    </xf>
    <xf numFmtId="0" fontId="23" fillId="0" borderId="4" xfId="1" applyFont="1" applyBorder="1" applyAlignment="1" applyProtection="1">
      <alignment horizontal="center" shrinkToFit="1"/>
    </xf>
    <xf numFmtId="0" fontId="22" fillId="0" borderId="4" xfId="2" applyFont="1" applyBorder="1" applyAlignment="1">
      <alignment horizontal="right" shrinkToFit="1"/>
    </xf>
    <xf numFmtId="0" fontId="22" fillId="0" borderId="4" xfId="2" applyFont="1" applyBorder="1" applyAlignment="1">
      <alignment horizontal="left" shrinkToFit="1"/>
    </xf>
    <xf numFmtId="0" fontId="23" fillId="0" borderId="4" xfId="1" applyFont="1" applyBorder="1" applyAlignment="1">
      <alignment horizontal="center" shrinkToFit="1"/>
    </xf>
    <xf numFmtId="0" fontId="36" fillId="0" borderId="4" xfId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  <protection locked="0"/>
    </xf>
    <xf numFmtId="1" fontId="22" fillId="0" borderId="4" xfId="2" applyNumberFormat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</xf>
    <xf numFmtId="167" fontId="34" fillId="0" borderId="4" xfId="2" quotePrefix="1" applyNumberFormat="1" applyFont="1" applyBorder="1" applyAlignment="1">
      <alignment horizontal="center" shrinkToFit="1"/>
    </xf>
    <xf numFmtId="0" fontId="37" fillId="0" borderId="4" xfId="3" applyFont="1" applyBorder="1" applyAlignment="1" applyProtection="1">
      <alignment horizontal="center" shrinkToFit="1"/>
    </xf>
    <xf numFmtId="167" fontId="22" fillId="0" borderId="4" xfId="2" applyNumberFormat="1" applyFont="1" applyBorder="1" applyAlignment="1">
      <alignment shrinkToFit="1"/>
    </xf>
    <xf numFmtId="0" fontId="27" fillId="0" borderId="0" xfId="2" applyFont="1" applyAlignment="1">
      <alignment horizontal="center"/>
    </xf>
    <xf numFmtId="0" fontId="36" fillId="4" borderId="6" xfId="1" applyFont="1" applyFill="1" applyBorder="1" applyAlignment="1" applyProtection="1">
      <alignment horizontal="center" shrinkToFit="1"/>
    </xf>
    <xf numFmtId="14" fontId="22" fillId="3" borderId="4" xfId="2" quotePrefix="1" applyNumberFormat="1" applyFont="1" applyFill="1" applyBorder="1" applyAlignment="1">
      <alignment horizontal="center" shrinkToFit="1"/>
    </xf>
    <xf numFmtId="14" fontId="22" fillId="3" borderId="6" xfId="2" quotePrefix="1" applyNumberFormat="1" applyFont="1" applyFill="1" applyBorder="1" applyAlignment="1">
      <alignment horizontal="center" shrinkToFit="1"/>
    </xf>
    <xf numFmtId="0" fontId="23" fillId="0" borderId="6" xfId="1" applyFont="1" applyBorder="1" applyAlignment="1" applyProtection="1">
      <alignment horizontal="center" shrinkToFit="1"/>
    </xf>
    <xf numFmtId="0" fontId="22" fillId="3" borderId="4" xfId="2" applyFont="1" applyFill="1" applyBorder="1" applyAlignment="1">
      <alignment horizontal="center" shrinkToFit="1"/>
    </xf>
    <xf numFmtId="167" fontId="34" fillId="3" borderId="4" xfId="2" quotePrefix="1" applyNumberFormat="1" applyFont="1" applyFill="1" applyBorder="1" applyAlignment="1">
      <alignment horizontal="center" shrinkToFit="1"/>
    </xf>
    <xf numFmtId="0" fontId="36" fillId="3" borderId="6" xfId="1" applyFont="1" applyFill="1" applyBorder="1" applyAlignment="1" applyProtection="1">
      <alignment horizontal="center" shrinkToFit="1"/>
    </xf>
    <xf numFmtId="0" fontId="1" fillId="3" borderId="0" xfId="0" applyFont="1" applyFill="1"/>
    <xf numFmtId="0" fontId="27" fillId="3" borderId="0" xfId="2" applyFont="1" applyFill="1"/>
    <xf numFmtId="0" fontId="25" fillId="0" borderId="0" xfId="2" applyFont="1" applyAlignment="1">
      <alignment horizontal="center"/>
    </xf>
    <xf numFmtId="44" fontId="29" fillId="0" borderId="8" xfId="5" applyFont="1" applyBorder="1" applyAlignment="1"/>
    <xf numFmtId="0" fontId="40" fillId="5" borderId="0" xfId="6" applyAlignment="1"/>
    <xf numFmtId="0" fontId="40" fillId="3" borderId="0" xfId="6" applyFill="1" applyAlignment="1"/>
    <xf numFmtId="0" fontId="41" fillId="0" borderId="6" xfId="1" applyFont="1" applyBorder="1" applyAlignment="1" applyProtection="1">
      <alignment horizontal="center" shrinkToFit="1"/>
    </xf>
    <xf numFmtId="0" fontId="41" fillId="4" borderId="6" xfId="1" applyFont="1" applyFill="1" applyBorder="1" applyAlignment="1" applyProtection="1">
      <alignment horizontal="center" shrinkToFit="1"/>
    </xf>
    <xf numFmtId="167" fontId="34" fillId="4" borderId="6" xfId="2" quotePrefix="1" applyNumberFormat="1" applyFont="1" applyFill="1" applyBorder="1" applyAlignment="1">
      <alignment horizontal="center" shrinkToFit="1"/>
    </xf>
    <xf numFmtId="0" fontId="23" fillId="4" borderId="4" xfId="1" applyFont="1" applyFill="1" applyBorder="1" applyAlignment="1" applyProtection="1">
      <alignment horizontal="center" shrinkToFit="1"/>
    </xf>
    <xf numFmtId="0" fontId="42" fillId="3" borderId="0" xfId="0" applyFont="1" applyFill="1"/>
    <xf numFmtId="0" fontId="22" fillId="4" borderId="6" xfId="2" applyFont="1" applyFill="1" applyBorder="1" applyAlignment="1">
      <alignment horizontal="center" shrinkToFit="1"/>
    </xf>
    <xf numFmtId="0" fontId="9" fillId="3" borderId="0" xfId="0" applyFont="1" applyFill="1"/>
    <xf numFmtId="0" fontId="15" fillId="3" borderId="0" xfId="1" applyFont="1" applyFill="1" applyAlignment="1">
      <alignment horizontal="right"/>
    </xf>
    <xf numFmtId="0" fontId="11" fillId="3" borderId="0" xfId="0" applyFont="1" applyFill="1"/>
    <xf numFmtId="0" fontId="43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2" fillId="3" borderId="0" xfId="1" applyFont="1" applyFill="1" applyAlignment="1" applyProtection="1">
      <protection locked="0"/>
    </xf>
    <xf numFmtId="0" fontId="12" fillId="3" borderId="10" xfId="1" applyFont="1" applyFill="1" applyBorder="1" applyAlignment="1">
      <alignment horizontal="center"/>
    </xf>
    <xf numFmtId="0" fontId="11" fillId="3" borderId="0" xfId="0" applyFont="1" applyFill="1" applyAlignment="1" applyProtection="1">
      <alignment horizontal="left"/>
      <protection locked="0"/>
    </xf>
    <xf numFmtId="0" fontId="9" fillId="3" borderId="6" xfId="0" applyFont="1" applyFill="1" applyBorder="1" applyAlignment="1">
      <alignment horizontal="center"/>
    </xf>
    <xf numFmtId="0" fontId="9" fillId="3" borderId="0" xfId="0" applyFont="1" applyFill="1" applyAlignment="1">
      <alignment horizontal="right"/>
    </xf>
    <xf numFmtId="0" fontId="17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horizontal="right" vertical="center"/>
    </xf>
    <xf numFmtId="0" fontId="20" fillId="3" borderId="10" xfId="0" applyFont="1" applyFill="1" applyBorder="1" applyAlignment="1">
      <alignment horizontal="left" vertical="center" wrapText="1" shrinkToFit="1"/>
    </xf>
    <xf numFmtId="0" fontId="20" fillId="3" borderId="11" xfId="0" applyFont="1" applyFill="1" applyBorder="1" applyAlignment="1">
      <alignment horizontal="left" vertical="center" wrapText="1" shrinkToFit="1"/>
    </xf>
    <xf numFmtId="0" fontId="20" fillId="3" borderId="6" xfId="0" applyFont="1" applyFill="1" applyBorder="1" applyAlignment="1">
      <alignment horizontal="left" vertical="center" wrapText="1" shrinkToFit="1"/>
    </xf>
    <xf numFmtId="0" fontId="19" fillId="3" borderId="0" xfId="0" applyFont="1" applyFill="1"/>
    <xf numFmtId="0" fontId="18" fillId="3" borderId="0" xfId="0" applyFont="1" applyFill="1" applyBorder="1" applyAlignment="1">
      <alignment horizontal="right" vertical="center"/>
    </xf>
    <xf numFmtId="164" fontId="9" fillId="3" borderId="4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right"/>
    </xf>
    <xf numFmtId="0" fontId="46" fillId="3" borderId="0" xfId="0" applyFont="1" applyFill="1"/>
    <xf numFmtId="0" fontId="47" fillId="3" borderId="0" xfId="0" applyFont="1" applyFill="1" applyBorder="1" applyAlignment="1">
      <alignment horizontal="right"/>
    </xf>
    <xf numFmtId="164" fontId="46" fillId="3" borderId="0" xfId="0" applyNumberFormat="1" applyFont="1" applyFill="1"/>
    <xf numFmtId="0" fontId="46" fillId="3" borderId="0" xfId="0" applyFont="1" applyFill="1" applyBorder="1" applyAlignment="1">
      <alignment horizontal="center"/>
    </xf>
    <xf numFmtId="0" fontId="47" fillId="3" borderId="0" xfId="0" applyFont="1" applyFill="1" applyBorder="1" applyAlignment="1">
      <alignment horizontal="left"/>
    </xf>
    <xf numFmtId="0" fontId="1" fillId="3" borderId="0" xfId="0" applyFont="1" applyFill="1" applyAlignment="1">
      <alignment horizontal="center"/>
    </xf>
    <xf numFmtId="0" fontId="1" fillId="3" borderId="1" xfId="0" applyFont="1" applyFill="1" applyBorder="1"/>
    <xf numFmtId="0" fontId="38" fillId="4" borderId="4" xfId="4" applyFont="1" applyFill="1" applyBorder="1" applyAlignment="1">
      <alignment horizontal="right" shrinkToFit="1"/>
    </xf>
    <xf numFmtId="0" fontId="4" fillId="4" borderId="4" xfId="1" applyFill="1" applyBorder="1" applyAlignment="1">
      <alignment horizontal="center" vertical="center" shrinkToFit="1"/>
    </xf>
    <xf numFmtId="0" fontId="4" fillId="0" borderId="4" xfId="1" applyBorder="1" applyAlignment="1" applyProtection="1">
      <alignment horizontal="center" shrinkToFit="1"/>
    </xf>
    <xf numFmtId="0" fontId="4" fillId="0" borderId="4" xfId="1" applyBorder="1" applyAlignment="1">
      <alignment horizontal="center" shrinkToFit="1"/>
    </xf>
    <xf numFmtId="167" fontId="34" fillId="0" borderId="4" xfId="2" applyNumberFormat="1" applyFont="1" applyBorder="1" applyAlignment="1">
      <alignment horizontal="center" shrinkToFit="1"/>
    </xf>
    <xf numFmtId="167" fontId="34" fillId="0" borderId="4" xfId="2" applyNumberFormat="1" applyFont="1" applyBorder="1" applyAlignment="1">
      <alignment shrinkToFit="1"/>
    </xf>
    <xf numFmtId="6" fontId="29" fillId="0" borderId="8" xfId="5" applyNumberFormat="1" applyFont="1" applyBorder="1" applyAlignment="1"/>
    <xf numFmtId="8" fontId="29" fillId="0" borderId="7" xfId="5" applyNumberFormat="1" applyFont="1" applyBorder="1" applyAlignment="1"/>
    <xf numFmtId="0" fontId="32" fillId="2" borderId="9" xfId="2" applyFont="1" applyFill="1" applyBorder="1" applyAlignment="1">
      <alignment horizontal="center" vertical="center" wrapText="1"/>
    </xf>
    <xf numFmtId="0" fontId="29" fillId="0" borderId="8" xfId="2" applyFont="1" applyBorder="1" applyAlignment="1">
      <alignment horizontal="center"/>
    </xf>
    <xf numFmtId="0" fontId="29" fillId="0" borderId="0" xfId="2" applyFont="1" applyAlignment="1">
      <alignment horizontal="center"/>
    </xf>
    <xf numFmtId="0" fontId="25" fillId="0" borderId="7" xfId="2" applyFont="1" applyBorder="1" applyAlignment="1">
      <alignment horizontal="center"/>
    </xf>
    <xf numFmtId="0" fontId="25" fillId="0" borderId="8" xfId="2" applyFont="1" applyFill="1" applyBorder="1" applyAlignment="1">
      <alignment horizontal="center"/>
    </xf>
    <xf numFmtId="0" fontId="25" fillId="0" borderId="8" xfId="2" applyFont="1" applyBorder="1" applyAlignment="1">
      <alignment horizontal="center"/>
    </xf>
    <xf numFmtId="0" fontId="29" fillId="0" borderId="7" xfId="2" applyFont="1" applyBorder="1" applyAlignment="1">
      <alignment horizontal="center"/>
    </xf>
    <xf numFmtId="166" fontId="48" fillId="0" borderId="12" xfId="2" applyNumberFormat="1" applyFont="1" applyBorder="1" applyAlignment="1">
      <alignment horizontal="left"/>
    </xf>
    <xf numFmtId="0" fontId="32" fillId="2" borderId="12" xfId="2" applyFont="1" applyFill="1" applyBorder="1" applyAlignment="1">
      <alignment horizontal="center"/>
    </xf>
    <xf numFmtId="0" fontId="32" fillId="2" borderId="13" xfId="2" applyFont="1" applyFill="1" applyBorder="1" applyAlignment="1">
      <alignment horizontal="center" vertical="center" wrapText="1"/>
    </xf>
    <xf numFmtId="0" fontId="32" fillId="2" borderId="14" xfId="2" applyFont="1" applyFill="1" applyBorder="1" applyAlignment="1">
      <alignment horizontal="center" vertical="center" wrapText="1"/>
    </xf>
    <xf numFmtId="0" fontId="22" fillId="6" borderId="13" xfId="2" applyFont="1" applyFill="1" applyBorder="1" applyAlignment="1">
      <alignment horizontal="center" vertical="center" wrapText="1"/>
    </xf>
    <xf numFmtId="0" fontId="22" fillId="6" borderId="14" xfId="2" applyFont="1" applyFill="1" applyBorder="1" applyAlignment="1">
      <alignment horizontal="center" vertical="center" wrapText="1"/>
    </xf>
    <xf numFmtId="0" fontId="45" fillId="3" borderId="0" xfId="0" applyFont="1" applyFill="1" applyAlignment="1">
      <alignment horizontal="left" vertical="top" wrapText="1"/>
    </xf>
    <xf numFmtId="0" fontId="44" fillId="3" borderId="0" xfId="0" applyFont="1" applyFill="1" applyAlignment="1">
      <alignment horizontal="left" wrapText="1"/>
    </xf>
    <xf numFmtId="0" fontId="10" fillId="0" borderId="0" xfId="0" applyFont="1" applyAlignment="1">
      <alignment horizontal="right" vertical="center" wrapText="1"/>
    </xf>
    <xf numFmtId="0" fontId="14" fillId="2" borderId="2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center"/>
    </xf>
    <xf numFmtId="165" fontId="14" fillId="2" borderId="2" xfId="0" applyNumberFormat="1" applyFont="1" applyFill="1" applyBorder="1" applyAlignment="1">
      <alignment horizontal="right" vertical="center"/>
    </xf>
    <xf numFmtId="165" fontId="14" fillId="2" borderId="3" xfId="0" applyNumberFormat="1" applyFont="1" applyFill="1" applyBorder="1" applyAlignment="1">
      <alignment horizontal="right" vertical="center"/>
    </xf>
    <xf numFmtId="165" fontId="14" fillId="2" borderId="5" xfId="0" applyNumberFormat="1" applyFont="1" applyFill="1" applyBorder="1" applyAlignment="1">
      <alignment horizontal="right" vertical="center"/>
    </xf>
    <xf numFmtId="0" fontId="21" fillId="3" borderId="0" xfId="1" applyFont="1" applyFill="1" applyAlignment="1" applyProtection="1">
      <alignment horizontal="center" shrinkToFit="1"/>
      <protection locked="0"/>
    </xf>
    <xf numFmtId="0" fontId="1" fillId="3" borderId="0" xfId="0" applyFont="1" applyFill="1" applyAlignment="1">
      <alignment horizontal="center"/>
    </xf>
    <xf numFmtId="164" fontId="9" fillId="3" borderId="4" xfId="0" applyNumberFormat="1" applyFont="1" applyFill="1" applyBorder="1" applyAlignment="1">
      <alignment horizontal="center" vertical="center"/>
    </xf>
    <xf numFmtId="164" fontId="9" fillId="3" borderId="10" xfId="0" applyNumberFormat="1" applyFont="1" applyFill="1" applyBorder="1" applyAlignment="1">
      <alignment horizontal="center" vertical="center"/>
    </xf>
    <xf numFmtId="164" fontId="9" fillId="3" borderId="11" xfId="0" applyNumberFormat="1" applyFont="1" applyFill="1" applyBorder="1" applyAlignment="1">
      <alignment horizontal="center" vertical="center"/>
    </xf>
    <xf numFmtId="164" fontId="9" fillId="3" borderId="6" xfId="0" applyNumberFormat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4" fillId="0" borderId="6" xfId="1" applyBorder="1" applyAlignment="1" applyProtection="1">
      <alignment horizontal="center" shrinkToFit="1"/>
    </xf>
  </cellXfs>
  <cellStyles count="7">
    <cellStyle name="Bad" xfId="6" builtinId="27"/>
    <cellStyle name="Currency" xfId="5" builtinId="4"/>
    <cellStyle name="Hyperlink" xfId="1" builtinId="8"/>
    <cellStyle name="Hyperlink 2" xfId="3"/>
    <cellStyle name="Normal" xfId="0" builtinId="0"/>
    <cellStyle name="Normal 2" xfId="2"/>
    <cellStyle name="Normal 2 2" xfId="4"/>
  </cellStyles>
  <dxfs count="1">
    <dxf>
      <font>
        <color theme="0"/>
      </font>
    </dxf>
  </dxfs>
  <tableStyles count="0" defaultTableStyle="TableStyleMedium2" defaultPivotStyle="PivotStyleLight16"/>
  <colors>
    <mruColors>
      <color rgb="FF00274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19050</xdr:rowOff>
        </xdr:from>
        <xdr:to>
          <xdr:col>8</xdr:col>
          <xdr:colOff>323850</xdr:colOff>
          <xdr:row>5</xdr:row>
          <xdr:rowOff>238125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171450</xdr:rowOff>
        </xdr:from>
        <xdr:to>
          <xdr:col>3</xdr:col>
          <xdr:colOff>762000</xdr:colOff>
          <xdr:row>13</xdr:row>
          <xdr:rowOff>9525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FedEx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19050</xdr:rowOff>
        </xdr:from>
        <xdr:to>
          <xdr:col>3</xdr:col>
          <xdr:colOff>762000</xdr:colOff>
          <xdr:row>12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Pick-Up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89930</xdr:colOff>
      <xdr:row>3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42730" cy="762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171450</xdr:rowOff>
        </xdr:from>
        <xdr:to>
          <xdr:col>3</xdr:col>
          <xdr:colOff>304800</xdr:colOff>
          <xdr:row>14</xdr:row>
          <xdr:rowOff>9525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UPS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urt.Backscheider@constructconnect.com" TargetMode="External"/><Relationship Id="rId13" Type="http://schemas.openxmlformats.org/officeDocument/2006/relationships/hyperlink" Target="mailto:wlandsaw@snyderenv.com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planroom@ceawv.com" TargetMode="External"/><Relationship Id="rId21" Type="http://schemas.openxmlformats.org/officeDocument/2006/relationships/ctrlProp" Target="../ctrlProps/ctrlProp1.xml"/><Relationship Id="rId7" Type="http://schemas.openxmlformats.org/officeDocument/2006/relationships/hyperlink" Target="mailto:content@constructconnect.com" TargetMode="External"/><Relationship Id="rId12" Type="http://schemas.openxmlformats.org/officeDocument/2006/relationships/hyperlink" Target="mailto:lweigle@excavatingassociates.com" TargetMode="External"/><Relationship Id="rId17" Type="http://schemas.openxmlformats.org/officeDocument/2006/relationships/hyperlink" Target="mailto:tony.m.oleary@wv.gov" TargetMode="External"/><Relationship Id="rId2" Type="http://schemas.openxmlformats.org/officeDocument/2006/relationships/hyperlink" Target="mailto:karen@pghbx.org" TargetMode="External"/><Relationship Id="rId16" Type="http://schemas.openxmlformats.org/officeDocument/2006/relationships/hyperlink" Target="mailto:swaltemire@thebeltgroup.com" TargetMode="External"/><Relationship Id="rId20" Type="http://schemas.openxmlformats.org/officeDocument/2006/relationships/vmlDrawing" Target="../drawings/vmlDrawing1.vml"/><Relationship Id="rId1" Type="http://schemas.openxmlformats.org/officeDocument/2006/relationships/hyperlink" Target="mailto:plans@cdcnews.com" TargetMode="External"/><Relationship Id="rId6" Type="http://schemas.openxmlformats.org/officeDocument/2006/relationships/hyperlink" Target="mailto:dls@gopmca.com" TargetMode="External"/><Relationship Id="rId11" Type="http://schemas.openxmlformats.org/officeDocument/2006/relationships/hyperlink" Target="mailto:dandmdodges@hotmail.com" TargetMode="External"/><Relationship Id="rId5" Type="http://schemas.openxmlformats.org/officeDocument/2006/relationships/hyperlink" Target="mailto:dodge.bidding@construction.com" TargetMode="External"/><Relationship Id="rId15" Type="http://schemas.openxmlformats.org/officeDocument/2006/relationships/hyperlink" Target="mailto:corey.dawson@coreandmain.com" TargetMode="External"/><Relationship Id="rId10" Type="http://schemas.openxmlformats.org/officeDocument/2006/relationships/hyperlink" Target="mailto:tclosson@jfallenco.com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mailto:planroom@cawv.org" TargetMode="External"/><Relationship Id="rId9" Type="http://schemas.openxmlformats.org/officeDocument/2006/relationships/hyperlink" Target="mailto:fnllap3@aol.com" TargetMode="External"/><Relationship Id="rId14" Type="http://schemas.openxmlformats.org/officeDocument/2006/relationships/hyperlink" Target="mailto:cjharpster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AFA52"/>
  <sheetViews>
    <sheetView tabSelected="1" topLeftCell="J1" zoomScaleNormal="100" workbookViewId="0">
      <selection activeCell="N13" sqref="N13"/>
    </sheetView>
  </sheetViews>
  <sheetFormatPr defaultColWidth="8.85546875" defaultRowHeight="15"/>
  <cols>
    <col min="1" max="1" width="25.42578125" style="81" bestFit="1" customWidth="1"/>
    <col min="2" max="2" width="13.140625" style="81" bestFit="1" customWidth="1"/>
    <col min="3" max="3" width="10.7109375" style="81" customWidth="1"/>
    <col min="4" max="4" width="21.5703125" style="81" bestFit="1" customWidth="1"/>
    <col min="5" max="7" width="10.7109375" style="26" customWidth="1"/>
    <col min="8" max="8" width="58.28515625" style="26" bestFit="1" customWidth="1"/>
    <col min="9" max="9" width="21.85546875" style="26" customWidth="1"/>
    <col min="10" max="10" width="37.28515625" style="26" bestFit="1" customWidth="1"/>
    <col min="11" max="11" width="37.28515625" style="26" customWidth="1"/>
    <col min="12" max="12" width="27.28515625" style="26" bestFit="1" customWidth="1"/>
    <col min="13" max="13" width="25.5703125" style="81" customWidth="1"/>
    <col min="14" max="14" width="18.7109375" style="81" bestFit="1" customWidth="1"/>
    <col min="15" max="15" width="41.85546875" style="81" bestFit="1" customWidth="1"/>
    <col min="16" max="16" width="14.85546875" style="81" customWidth="1"/>
    <col min="17" max="17" width="15.85546875" style="2" customWidth="1"/>
    <col min="18" max="21" width="12.7109375" style="2" customWidth="1"/>
    <col min="22" max="833" width="8.85546875" style="2"/>
    <col min="834" max="16384" width="8.85546875" style="26"/>
  </cols>
  <sheetData>
    <row r="1" spans="1:833" ht="19.899999999999999" customHeight="1">
      <c r="A1" s="21" t="s">
        <v>91</v>
      </c>
      <c r="B1" s="138" t="s">
        <v>184</v>
      </c>
      <c r="C1" s="138"/>
      <c r="D1" s="138"/>
      <c r="E1" s="138"/>
      <c r="F1" s="138"/>
      <c r="G1" s="138"/>
      <c r="H1" s="138"/>
      <c r="I1" s="22"/>
      <c r="J1" s="22"/>
      <c r="K1" s="22"/>
      <c r="L1" s="22"/>
      <c r="M1" s="23"/>
      <c r="N1" s="24"/>
      <c r="O1" s="25"/>
      <c r="P1" s="25"/>
      <c r="Q1" s="25"/>
      <c r="R1" s="25"/>
      <c r="S1" s="25"/>
      <c r="T1" s="25"/>
      <c r="U1" s="25"/>
    </row>
    <row r="2" spans="1:833" s="32" customFormat="1" ht="19.899999999999999" customHeight="1">
      <c r="A2" s="27" t="s">
        <v>92</v>
      </c>
      <c r="B2" s="139" t="s">
        <v>185</v>
      </c>
      <c r="C2" s="139"/>
      <c r="D2" s="139"/>
      <c r="E2" s="139"/>
      <c r="F2" s="139"/>
      <c r="G2" s="139"/>
      <c r="H2" s="139"/>
      <c r="I2" s="28"/>
      <c r="J2" s="29"/>
      <c r="K2" s="29"/>
      <c r="L2" s="29"/>
      <c r="M2" s="30" t="s">
        <v>96</v>
      </c>
      <c r="N2" s="30" t="s">
        <v>97</v>
      </c>
      <c r="O2" s="31"/>
      <c r="P2" s="31"/>
      <c r="Q2" s="31"/>
      <c r="R2" s="31"/>
      <c r="S2" s="31"/>
      <c r="T2" s="31"/>
      <c r="U2" s="3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</row>
    <row r="3" spans="1:833" ht="19.899999999999999" customHeight="1">
      <c r="A3" s="33" t="s">
        <v>93</v>
      </c>
      <c r="B3" s="140" t="s">
        <v>186</v>
      </c>
      <c r="C3" s="140"/>
      <c r="D3" s="140"/>
      <c r="E3" s="140"/>
      <c r="F3" s="140"/>
      <c r="G3" s="140"/>
      <c r="H3" s="140"/>
      <c r="I3" s="22"/>
      <c r="J3" s="34"/>
      <c r="K3" s="34"/>
      <c r="L3" s="34"/>
      <c r="M3" s="35"/>
      <c r="N3" s="36"/>
      <c r="O3" s="25"/>
      <c r="P3" s="25"/>
      <c r="Q3" s="25"/>
      <c r="R3" s="25"/>
      <c r="S3" s="25"/>
      <c r="T3" s="25"/>
      <c r="U3" s="25"/>
    </row>
    <row r="4" spans="1:833" ht="19.899999999999999" customHeight="1">
      <c r="A4" s="37"/>
      <c r="B4" s="38"/>
      <c r="C4" s="38"/>
      <c r="D4" s="38"/>
      <c r="E4" s="38"/>
      <c r="F4" s="38"/>
      <c r="G4" s="38"/>
      <c r="H4" s="38"/>
      <c r="I4" s="38"/>
      <c r="J4" s="34"/>
      <c r="K4" s="34"/>
      <c r="L4" s="34"/>
      <c r="M4" s="39"/>
      <c r="N4" s="39"/>
      <c r="O4" s="25"/>
      <c r="P4" s="25"/>
      <c r="Q4" s="25"/>
      <c r="R4" s="25"/>
      <c r="S4" s="25"/>
      <c r="T4" s="25"/>
      <c r="U4" s="25"/>
    </row>
    <row r="5" spans="1:833" ht="19.899999999999999" customHeight="1">
      <c r="A5" s="137" t="s">
        <v>43</v>
      </c>
      <c r="B5" s="137"/>
      <c r="C5" s="137"/>
      <c r="D5" s="37"/>
      <c r="E5" s="34"/>
      <c r="F5" s="34"/>
      <c r="G5" s="34"/>
      <c r="H5" s="34"/>
      <c r="I5" s="91"/>
      <c r="J5" s="34"/>
      <c r="K5" s="34"/>
      <c r="L5" s="34"/>
      <c r="M5" s="40"/>
      <c r="N5" s="40"/>
      <c r="O5" s="25"/>
      <c r="P5" s="25"/>
      <c r="Q5" s="25"/>
      <c r="R5" s="25"/>
      <c r="S5" s="25"/>
      <c r="T5" s="25"/>
      <c r="U5" s="25"/>
    </row>
    <row r="6" spans="1:833" ht="19.899999999999999" customHeight="1">
      <c r="A6" s="33" t="s">
        <v>8</v>
      </c>
      <c r="B6" s="134">
        <v>100</v>
      </c>
      <c r="C6" s="38"/>
      <c r="D6" s="33" t="s">
        <v>94</v>
      </c>
      <c r="E6" s="141" t="s">
        <v>187</v>
      </c>
      <c r="F6" s="141"/>
      <c r="G6" s="141"/>
      <c r="H6" s="141"/>
      <c r="I6" s="93" t="s">
        <v>106</v>
      </c>
      <c r="J6" s="94"/>
      <c r="K6" s="34"/>
      <c r="L6" s="34"/>
      <c r="M6" s="42"/>
      <c r="N6" s="42"/>
      <c r="O6" s="25"/>
      <c r="P6" s="25"/>
      <c r="Q6" s="25"/>
      <c r="R6" s="25"/>
      <c r="S6" s="25"/>
      <c r="T6" s="25"/>
      <c r="U6" s="25"/>
    </row>
    <row r="7" spans="1:833" ht="19.899999999999999" customHeight="1">
      <c r="A7" s="33" t="s">
        <v>25</v>
      </c>
      <c r="B7" s="92"/>
      <c r="C7" s="38"/>
      <c r="D7" s="33" t="s">
        <v>95</v>
      </c>
      <c r="E7" s="136" t="s">
        <v>188</v>
      </c>
      <c r="F7" s="136"/>
      <c r="G7" s="136"/>
      <c r="H7" s="136"/>
      <c r="I7" s="41"/>
      <c r="J7" s="34"/>
      <c r="K7" s="34"/>
      <c r="L7" s="34"/>
      <c r="M7" s="42"/>
      <c r="N7" s="42"/>
      <c r="O7" s="25"/>
      <c r="P7" s="25"/>
      <c r="Q7" s="25"/>
      <c r="R7" s="25"/>
      <c r="S7" s="25"/>
      <c r="T7" s="25"/>
      <c r="U7" s="25"/>
    </row>
    <row r="8" spans="1:833" ht="19.899999999999999" customHeight="1">
      <c r="A8" s="33" t="s">
        <v>26</v>
      </c>
      <c r="B8" s="133">
        <v>75</v>
      </c>
      <c r="C8" s="38"/>
      <c r="D8" s="43"/>
      <c r="E8" s="43"/>
      <c r="F8" s="43"/>
      <c r="G8" s="43"/>
      <c r="H8" s="43"/>
      <c r="I8" s="43"/>
      <c r="J8" s="43"/>
      <c r="K8" s="43"/>
      <c r="L8" s="43"/>
      <c r="M8" s="43"/>
      <c r="N8" s="24"/>
      <c r="O8" s="25"/>
      <c r="P8" s="25"/>
      <c r="Q8" s="25"/>
      <c r="R8" s="25"/>
      <c r="S8" s="25"/>
      <c r="T8" s="25"/>
      <c r="U8" s="25"/>
    </row>
    <row r="9" spans="1:833" ht="19.899999999999999" customHeight="1">
      <c r="A9" s="33" t="s">
        <v>99</v>
      </c>
      <c r="B9" s="142"/>
      <c r="C9" s="142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25"/>
      <c r="P9" s="25"/>
      <c r="Q9" s="143" t="s">
        <v>70</v>
      </c>
      <c r="R9" s="143"/>
      <c r="S9" s="143"/>
      <c r="T9" s="143"/>
      <c r="U9" s="143"/>
    </row>
    <row r="10" spans="1:833" s="47" customFormat="1" ht="15.6" customHeight="1">
      <c r="A10" s="135" t="s">
        <v>24</v>
      </c>
      <c r="B10" s="135" t="s">
        <v>23</v>
      </c>
      <c r="C10" s="135" t="s">
        <v>53</v>
      </c>
      <c r="D10" s="135" t="s">
        <v>9</v>
      </c>
      <c r="E10" s="135" t="s">
        <v>54</v>
      </c>
      <c r="F10" s="135" t="s">
        <v>114</v>
      </c>
      <c r="G10" s="144" t="s">
        <v>115</v>
      </c>
      <c r="H10" s="135" t="s">
        <v>55</v>
      </c>
      <c r="I10" s="135" t="s">
        <v>56</v>
      </c>
      <c r="J10" s="135" t="s">
        <v>90</v>
      </c>
      <c r="K10" s="144" t="s">
        <v>86</v>
      </c>
      <c r="L10" s="135" t="s">
        <v>61</v>
      </c>
      <c r="M10" s="135" t="s">
        <v>22</v>
      </c>
      <c r="N10" s="135" t="s">
        <v>21</v>
      </c>
      <c r="O10" s="135" t="s">
        <v>20</v>
      </c>
      <c r="P10" s="146" t="s">
        <v>107</v>
      </c>
      <c r="Q10" s="135">
        <v>1</v>
      </c>
      <c r="R10" s="135">
        <v>2</v>
      </c>
      <c r="S10" s="135">
        <v>3</v>
      </c>
      <c r="T10" s="135">
        <v>4</v>
      </c>
      <c r="U10" s="135">
        <v>5</v>
      </c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</row>
    <row r="11" spans="1:833" s="48" customFormat="1" ht="44.45" customHeight="1">
      <c r="A11" s="135"/>
      <c r="B11" s="135"/>
      <c r="C11" s="135"/>
      <c r="D11" s="135"/>
      <c r="E11" s="135"/>
      <c r="F11" s="135"/>
      <c r="G11" s="145"/>
      <c r="H11" s="135"/>
      <c r="I11" s="135"/>
      <c r="J11" s="135"/>
      <c r="K11" s="145"/>
      <c r="L11" s="135"/>
      <c r="M11" s="135"/>
      <c r="N11" s="135"/>
      <c r="O11" s="135"/>
      <c r="P11" s="147"/>
      <c r="Q11" s="135"/>
      <c r="R11" s="135"/>
      <c r="S11" s="135"/>
      <c r="T11" s="135"/>
      <c r="U11" s="135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</row>
    <row r="12" spans="1:833" ht="19.899999999999999" customHeight="1">
      <c r="A12" s="50" t="s">
        <v>44</v>
      </c>
      <c r="B12" s="50">
        <v>1</v>
      </c>
      <c r="C12" s="84" t="s">
        <v>45</v>
      </c>
      <c r="D12" s="84" t="s">
        <v>8</v>
      </c>
      <c r="E12" s="49"/>
      <c r="F12" s="49"/>
      <c r="G12" s="49"/>
      <c r="H12" s="50" t="s">
        <v>189</v>
      </c>
      <c r="I12" s="50" t="s">
        <v>195</v>
      </c>
      <c r="J12" s="51" t="s">
        <v>191</v>
      </c>
      <c r="K12" s="51" t="s">
        <v>190</v>
      </c>
      <c r="L12" s="52" t="s">
        <v>192</v>
      </c>
      <c r="M12" s="53" t="s">
        <v>193</v>
      </c>
      <c r="N12" s="54" t="s">
        <v>194</v>
      </c>
      <c r="O12" s="165"/>
      <c r="P12" s="95"/>
      <c r="Q12" s="55"/>
      <c r="R12" s="55"/>
      <c r="S12" s="55"/>
      <c r="T12" s="55"/>
      <c r="U12" s="55"/>
    </row>
    <row r="13" spans="1:833" ht="19.899999999999999" customHeight="1">
      <c r="A13" s="65" t="s">
        <v>44</v>
      </c>
      <c r="B13" s="50">
        <v>2</v>
      </c>
      <c r="C13" s="83" t="s">
        <v>45</v>
      </c>
      <c r="D13" s="83" t="s">
        <v>8</v>
      </c>
      <c r="E13" s="49"/>
      <c r="F13" s="49"/>
      <c r="G13" s="49"/>
      <c r="H13" s="65" t="s">
        <v>197</v>
      </c>
      <c r="I13" s="65" t="s">
        <v>196</v>
      </c>
      <c r="J13" s="10" t="s">
        <v>199</v>
      </c>
      <c r="K13" s="10"/>
      <c r="L13" s="20" t="s">
        <v>200</v>
      </c>
      <c r="M13" s="67" t="s">
        <v>201</v>
      </c>
      <c r="N13" s="65" t="s">
        <v>202</v>
      </c>
      <c r="O13" s="129" t="s">
        <v>198</v>
      </c>
      <c r="P13" s="95"/>
      <c r="Q13" s="55"/>
      <c r="R13" s="70"/>
      <c r="S13" s="70"/>
      <c r="T13" s="70"/>
      <c r="U13" s="70"/>
    </row>
    <row r="14" spans="1:833" ht="19.899999999999999" customHeight="1">
      <c r="A14" s="65" t="s">
        <v>44</v>
      </c>
      <c r="B14" s="50">
        <v>3</v>
      </c>
      <c r="C14" s="83" t="s">
        <v>45</v>
      </c>
      <c r="D14" s="83" t="s">
        <v>8</v>
      </c>
      <c r="E14" s="49"/>
      <c r="F14" s="49"/>
      <c r="G14" s="49"/>
      <c r="H14" s="65" t="s">
        <v>101</v>
      </c>
      <c r="I14" s="65"/>
      <c r="J14" s="10"/>
      <c r="K14" s="10"/>
      <c r="L14" s="20"/>
      <c r="M14" s="67"/>
      <c r="N14" s="65"/>
      <c r="O14" s="70"/>
      <c r="P14" s="95"/>
      <c r="Q14" s="55"/>
      <c r="R14" s="85"/>
      <c r="S14" s="85"/>
      <c r="T14" s="85"/>
      <c r="U14" s="85"/>
    </row>
    <row r="15" spans="1:833" ht="19.899999999999999" customHeight="1">
      <c r="A15" s="56" t="s">
        <v>44</v>
      </c>
      <c r="B15" s="100">
        <v>4</v>
      </c>
      <c r="C15" s="57" t="s">
        <v>45</v>
      </c>
      <c r="D15" s="57" t="s">
        <v>99</v>
      </c>
      <c r="E15" s="97"/>
      <c r="F15" s="97"/>
      <c r="G15" s="97"/>
      <c r="H15" s="56" t="s">
        <v>104</v>
      </c>
      <c r="I15" s="56" t="s">
        <v>103</v>
      </c>
      <c r="J15" s="58" t="s">
        <v>57</v>
      </c>
      <c r="K15" s="58"/>
      <c r="L15" s="59" t="s">
        <v>62</v>
      </c>
      <c r="M15" s="60" t="s">
        <v>105</v>
      </c>
      <c r="N15" s="60"/>
      <c r="O15" s="98" t="s">
        <v>102</v>
      </c>
      <c r="P15" s="96" t="s">
        <v>110</v>
      </c>
      <c r="Q15" s="82"/>
      <c r="R15" s="82"/>
      <c r="S15" s="82"/>
      <c r="T15" s="82"/>
      <c r="U15" s="82"/>
    </row>
    <row r="16" spans="1:833" ht="19.899999999999999" customHeight="1">
      <c r="A16" s="56" t="s">
        <v>44</v>
      </c>
      <c r="B16" s="100">
        <v>5</v>
      </c>
      <c r="C16" s="57" t="s">
        <v>45</v>
      </c>
      <c r="D16" s="57" t="s">
        <v>99</v>
      </c>
      <c r="E16" s="97"/>
      <c r="F16" s="97"/>
      <c r="G16" s="97"/>
      <c r="H16" s="56" t="s">
        <v>48</v>
      </c>
      <c r="I16" s="56" t="s">
        <v>19</v>
      </c>
      <c r="J16" s="62" t="s">
        <v>58</v>
      </c>
      <c r="K16" s="62"/>
      <c r="L16" s="63" t="s">
        <v>63</v>
      </c>
      <c r="M16" s="60" t="s">
        <v>18</v>
      </c>
      <c r="N16" s="60" t="s">
        <v>17</v>
      </c>
      <c r="O16" s="61" t="s">
        <v>39</v>
      </c>
      <c r="P16" s="96" t="s">
        <v>110</v>
      </c>
      <c r="Q16" s="82"/>
      <c r="R16" s="82"/>
      <c r="S16" s="82"/>
      <c r="T16" s="82"/>
      <c r="U16" s="82"/>
    </row>
    <row r="17" spans="1:833" ht="19.899999999999999" customHeight="1">
      <c r="A17" s="56" t="s">
        <v>44</v>
      </c>
      <c r="B17" s="100">
        <v>6</v>
      </c>
      <c r="C17" s="57" t="s">
        <v>45</v>
      </c>
      <c r="D17" s="57" t="s">
        <v>8</v>
      </c>
      <c r="E17" s="97"/>
      <c r="F17" s="97"/>
      <c r="G17" s="97"/>
      <c r="H17" s="56" t="s">
        <v>49</v>
      </c>
      <c r="I17" s="56" t="s">
        <v>100</v>
      </c>
      <c r="J17" s="62" t="s">
        <v>59</v>
      </c>
      <c r="K17" s="62"/>
      <c r="L17" s="63" t="s">
        <v>64</v>
      </c>
      <c r="M17" s="60" t="s">
        <v>16</v>
      </c>
      <c r="N17" s="60" t="s">
        <v>15</v>
      </c>
      <c r="O17" s="61" t="s">
        <v>38</v>
      </c>
      <c r="P17" s="96" t="s">
        <v>110</v>
      </c>
      <c r="Q17" s="82"/>
      <c r="R17" s="82"/>
      <c r="S17" s="82"/>
      <c r="T17" s="82"/>
      <c r="U17" s="82"/>
    </row>
    <row r="18" spans="1:833" ht="19.899999999999999" customHeight="1">
      <c r="A18" s="56" t="s">
        <v>44</v>
      </c>
      <c r="B18" s="100">
        <v>7</v>
      </c>
      <c r="C18" s="57" t="s">
        <v>45</v>
      </c>
      <c r="D18" s="57" t="s">
        <v>99</v>
      </c>
      <c r="E18" s="97"/>
      <c r="F18" s="97"/>
      <c r="G18" s="97"/>
      <c r="H18" s="56" t="s">
        <v>50</v>
      </c>
      <c r="I18" s="56" t="s">
        <v>14</v>
      </c>
      <c r="J18" s="62" t="s">
        <v>98</v>
      </c>
      <c r="K18" s="62"/>
      <c r="L18" s="63" t="s">
        <v>65</v>
      </c>
      <c r="M18" s="56" t="s">
        <v>13</v>
      </c>
      <c r="N18" s="56" t="s">
        <v>33</v>
      </c>
      <c r="O18" s="61" t="s">
        <v>36</v>
      </c>
      <c r="P18" s="96" t="s">
        <v>110</v>
      </c>
      <c r="Q18" s="82"/>
      <c r="R18" s="82"/>
      <c r="S18" s="82"/>
      <c r="T18" s="82"/>
      <c r="U18" s="82"/>
    </row>
    <row r="19" spans="1:833" ht="19.899999999999999" customHeight="1">
      <c r="A19" s="56" t="s">
        <v>44</v>
      </c>
      <c r="B19" s="100">
        <v>8</v>
      </c>
      <c r="C19" s="57" t="s">
        <v>45</v>
      </c>
      <c r="D19" s="57" t="s">
        <v>99</v>
      </c>
      <c r="E19" s="97"/>
      <c r="F19" s="97"/>
      <c r="G19" s="97"/>
      <c r="H19" s="56" t="s">
        <v>51</v>
      </c>
      <c r="I19" s="56" t="s">
        <v>12</v>
      </c>
      <c r="J19" s="62" t="s">
        <v>60</v>
      </c>
      <c r="K19" s="62"/>
      <c r="L19" s="63" t="s">
        <v>66</v>
      </c>
      <c r="M19" s="56" t="s">
        <v>11</v>
      </c>
      <c r="N19" s="56" t="s">
        <v>10</v>
      </c>
      <c r="O19" s="61" t="s">
        <v>37</v>
      </c>
      <c r="P19" s="96" t="s">
        <v>110</v>
      </c>
      <c r="Q19" s="82"/>
      <c r="R19" s="82"/>
      <c r="S19" s="82"/>
      <c r="T19" s="82"/>
      <c r="U19" s="82"/>
    </row>
    <row r="20" spans="1:833" ht="19.899999999999999" customHeight="1">
      <c r="A20" s="56" t="s">
        <v>44</v>
      </c>
      <c r="B20" s="100">
        <v>9</v>
      </c>
      <c r="C20" s="57" t="s">
        <v>45</v>
      </c>
      <c r="D20" s="57" t="s">
        <v>99</v>
      </c>
      <c r="E20" s="97"/>
      <c r="F20" s="97"/>
      <c r="G20" s="97"/>
      <c r="H20" s="60" t="s">
        <v>52</v>
      </c>
      <c r="I20" s="56" t="s">
        <v>29</v>
      </c>
      <c r="J20" s="58" t="s">
        <v>69</v>
      </c>
      <c r="K20" s="58"/>
      <c r="L20" s="59" t="s">
        <v>67</v>
      </c>
      <c r="M20" s="60" t="s">
        <v>30</v>
      </c>
      <c r="N20" s="60" t="s">
        <v>31</v>
      </c>
      <c r="O20" s="64" t="s">
        <v>32</v>
      </c>
      <c r="P20" s="96" t="s">
        <v>110</v>
      </c>
      <c r="Q20" s="82"/>
      <c r="R20" s="82"/>
      <c r="S20" s="82"/>
      <c r="T20" s="82"/>
      <c r="U20" s="82"/>
    </row>
    <row r="21" spans="1:833" ht="19.899999999999999" customHeight="1">
      <c r="A21" s="56" t="s">
        <v>44</v>
      </c>
      <c r="B21" s="100">
        <v>10</v>
      </c>
      <c r="C21" s="57" t="s">
        <v>45</v>
      </c>
      <c r="D21" s="57" t="s">
        <v>99</v>
      </c>
      <c r="E21" s="97"/>
      <c r="F21" s="97"/>
      <c r="G21" s="97"/>
      <c r="H21" s="60" t="s">
        <v>116</v>
      </c>
      <c r="I21" s="56" t="s">
        <v>117</v>
      </c>
      <c r="J21" s="127" t="s">
        <v>118</v>
      </c>
      <c r="K21" s="58"/>
      <c r="L21" s="59" t="s">
        <v>119</v>
      </c>
      <c r="M21" s="60" t="s">
        <v>120</v>
      </c>
      <c r="N21" s="60" t="s">
        <v>121</v>
      </c>
      <c r="O21" s="128" t="s">
        <v>122</v>
      </c>
      <c r="P21" s="96" t="s">
        <v>110</v>
      </c>
      <c r="Q21" s="96"/>
      <c r="R21" s="98"/>
      <c r="S21" s="98"/>
      <c r="T21" s="98"/>
      <c r="U21" s="98"/>
    </row>
    <row r="22" spans="1:833" ht="19.899999999999999" customHeight="1">
      <c r="A22" s="56" t="s">
        <v>44</v>
      </c>
      <c r="B22" s="50">
        <v>11</v>
      </c>
      <c r="C22" s="57" t="s">
        <v>45</v>
      </c>
      <c r="D22" s="57" t="s">
        <v>99</v>
      </c>
      <c r="E22" s="97"/>
      <c r="F22" s="97"/>
      <c r="G22" s="97"/>
      <c r="H22" s="60" t="s">
        <v>123</v>
      </c>
      <c r="I22" s="56" t="s">
        <v>124</v>
      </c>
      <c r="J22" s="127" t="s">
        <v>118</v>
      </c>
      <c r="K22" s="58"/>
      <c r="L22" s="59" t="s">
        <v>119</v>
      </c>
      <c r="M22" s="60" t="s">
        <v>120</v>
      </c>
      <c r="N22" s="60" t="s">
        <v>121</v>
      </c>
      <c r="O22" s="128" t="s">
        <v>125</v>
      </c>
      <c r="P22" s="96" t="s">
        <v>110</v>
      </c>
      <c r="Q22" s="55"/>
      <c r="R22" s="70"/>
      <c r="S22" s="70"/>
      <c r="T22" s="70"/>
      <c r="U22" s="70"/>
    </row>
    <row r="23" spans="1:833" ht="19.899999999999999" customHeight="1">
      <c r="A23" s="65" t="s">
        <v>46</v>
      </c>
      <c r="B23" s="68">
        <v>12</v>
      </c>
      <c r="C23" s="66">
        <v>43041</v>
      </c>
      <c r="D23" s="83" t="s">
        <v>8</v>
      </c>
      <c r="E23" s="49">
        <v>43042</v>
      </c>
      <c r="F23" s="49" t="s">
        <v>113</v>
      </c>
      <c r="G23" s="49" t="s">
        <v>127</v>
      </c>
      <c r="H23" s="68" t="s">
        <v>128</v>
      </c>
      <c r="I23" s="68" t="s">
        <v>129</v>
      </c>
      <c r="J23" s="71" t="s">
        <v>130</v>
      </c>
      <c r="K23" s="71"/>
      <c r="L23" s="72" t="s">
        <v>131</v>
      </c>
      <c r="M23" s="65" t="s">
        <v>132</v>
      </c>
      <c r="N23" s="65"/>
      <c r="O23" s="129" t="s">
        <v>133</v>
      </c>
      <c r="P23" s="55" t="s">
        <v>110</v>
      </c>
      <c r="Q23" s="55"/>
      <c r="R23" s="70"/>
      <c r="S23" s="70"/>
      <c r="T23" s="70"/>
      <c r="U23" s="70"/>
    </row>
    <row r="24" spans="1:833" ht="19.899999999999999" customHeight="1">
      <c r="A24" s="65" t="s">
        <v>46</v>
      </c>
      <c r="B24" s="68">
        <v>13</v>
      </c>
      <c r="C24" s="69">
        <v>43040</v>
      </c>
      <c r="D24" s="83" t="s">
        <v>26</v>
      </c>
      <c r="E24" s="49">
        <v>43052</v>
      </c>
      <c r="F24" s="49" t="s">
        <v>111</v>
      </c>
      <c r="G24" s="49" t="s">
        <v>134</v>
      </c>
      <c r="H24" s="68" t="s">
        <v>135</v>
      </c>
      <c r="I24" s="68" t="s">
        <v>136</v>
      </c>
      <c r="J24" s="71" t="s">
        <v>137</v>
      </c>
      <c r="K24" s="71"/>
      <c r="L24" s="72" t="s">
        <v>138</v>
      </c>
      <c r="M24" s="68" t="s">
        <v>139</v>
      </c>
      <c r="N24" s="68"/>
      <c r="O24" s="130" t="s">
        <v>140</v>
      </c>
      <c r="P24" s="55" t="s">
        <v>110</v>
      </c>
      <c r="Q24" s="55"/>
      <c r="R24" s="73"/>
      <c r="S24" s="73"/>
      <c r="T24" s="73"/>
      <c r="U24" s="73"/>
    </row>
    <row r="25" spans="1:833" ht="19.899999999999999" customHeight="1">
      <c r="A25" s="65" t="s">
        <v>47</v>
      </c>
      <c r="B25" s="68">
        <v>14</v>
      </c>
      <c r="C25" s="69">
        <v>43040</v>
      </c>
      <c r="D25" s="83" t="s">
        <v>8</v>
      </c>
      <c r="E25" s="49">
        <v>43042</v>
      </c>
      <c r="F25" s="49" t="s">
        <v>111</v>
      </c>
      <c r="G25" s="49" t="s">
        <v>127</v>
      </c>
      <c r="H25" s="68" t="s">
        <v>141</v>
      </c>
      <c r="I25" s="68" t="s">
        <v>142</v>
      </c>
      <c r="J25" s="71" t="s">
        <v>143</v>
      </c>
      <c r="K25" s="71"/>
      <c r="L25" s="72" t="s">
        <v>144</v>
      </c>
      <c r="M25" s="68" t="s">
        <v>145</v>
      </c>
      <c r="N25" s="68" t="s">
        <v>146</v>
      </c>
      <c r="O25" s="130" t="s">
        <v>147</v>
      </c>
      <c r="P25" s="55" t="s">
        <v>110</v>
      </c>
      <c r="Q25" s="55"/>
      <c r="R25" s="74"/>
      <c r="S25" s="74"/>
      <c r="T25" s="74"/>
      <c r="U25" s="74"/>
    </row>
    <row r="26" spans="1:833" ht="19.899999999999999" customHeight="1">
      <c r="A26" s="65" t="s">
        <v>46</v>
      </c>
      <c r="B26" s="68">
        <v>15</v>
      </c>
      <c r="C26" s="66">
        <v>43040</v>
      </c>
      <c r="D26" s="83" t="s">
        <v>26</v>
      </c>
      <c r="E26" s="49">
        <v>43042</v>
      </c>
      <c r="F26" s="49" t="s">
        <v>111</v>
      </c>
      <c r="G26" s="49" t="s">
        <v>134</v>
      </c>
      <c r="H26" s="65" t="s">
        <v>148</v>
      </c>
      <c r="I26" s="65" t="s">
        <v>149</v>
      </c>
      <c r="J26" s="10" t="s">
        <v>150</v>
      </c>
      <c r="K26" s="10" t="s">
        <v>151</v>
      </c>
      <c r="L26" s="20" t="s">
        <v>152</v>
      </c>
      <c r="M26" s="65" t="s">
        <v>153</v>
      </c>
      <c r="N26" s="65"/>
      <c r="O26" s="129" t="s">
        <v>154</v>
      </c>
      <c r="P26" s="55" t="s">
        <v>110</v>
      </c>
      <c r="Q26" s="55"/>
      <c r="R26" s="70"/>
      <c r="S26" s="70"/>
      <c r="T26" s="70"/>
      <c r="U26" s="70"/>
    </row>
    <row r="27" spans="1:833" ht="19.899999999999999" customHeight="1">
      <c r="A27" s="65" t="s">
        <v>46</v>
      </c>
      <c r="B27" s="68">
        <v>16</v>
      </c>
      <c r="C27" s="66">
        <v>43042</v>
      </c>
      <c r="D27" s="83" t="s">
        <v>8</v>
      </c>
      <c r="E27" s="49">
        <v>43042</v>
      </c>
      <c r="F27" s="49" t="s">
        <v>111</v>
      </c>
      <c r="G27" s="49" t="s">
        <v>127</v>
      </c>
      <c r="H27" s="65" t="s">
        <v>155</v>
      </c>
      <c r="I27" s="65" t="s">
        <v>156</v>
      </c>
      <c r="J27" s="10" t="s">
        <v>157</v>
      </c>
      <c r="K27" s="10"/>
      <c r="L27" s="20" t="s">
        <v>158</v>
      </c>
      <c r="M27" s="65" t="s">
        <v>159</v>
      </c>
      <c r="N27" s="65"/>
      <c r="O27" s="129" t="s">
        <v>160</v>
      </c>
      <c r="P27" s="55" t="s">
        <v>110</v>
      </c>
      <c r="Q27" s="55"/>
      <c r="R27" s="75"/>
      <c r="S27" s="75"/>
      <c r="T27" s="75"/>
      <c r="U27" s="75"/>
    </row>
    <row r="28" spans="1:833" ht="19.899999999999999" customHeight="1">
      <c r="A28" s="65" t="s">
        <v>47</v>
      </c>
      <c r="B28" s="76">
        <v>17</v>
      </c>
      <c r="C28" s="66">
        <v>43045</v>
      </c>
      <c r="D28" s="83" t="s">
        <v>8</v>
      </c>
      <c r="E28" s="49">
        <v>43045</v>
      </c>
      <c r="F28" s="49" t="s">
        <v>111</v>
      </c>
      <c r="G28" s="49" t="s">
        <v>134</v>
      </c>
      <c r="H28" s="65" t="s">
        <v>161</v>
      </c>
      <c r="I28" s="65" t="s">
        <v>162</v>
      </c>
      <c r="J28" s="10" t="s">
        <v>163</v>
      </c>
      <c r="K28" s="10"/>
      <c r="L28" s="20" t="s">
        <v>164</v>
      </c>
      <c r="M28" s="65" t="s">
        <v>165</v>
      </c>
      <c r="N28" s="65" t="s">
        <v>166</v>
      </c>
      <c r="O28" s="129" t="s">
        <v>167</v>
      </c>
      <c r="P28" s="55"/>
      <c r="Q28" s="55"/>
      <c r="R28" s="70"/>
      <c r="S28" s="70"/>
      <c r="T28" s="70"/>
      <c r="U28" s="70"/>
    </row>
    <row r="29" spans="1:833" ht="19.899999999999999" customHeight="1">
      <c r="A29" s="65" t="s">
        <v>46</v>
      </c>
      <c r="B29" s="68">
        <v>18</v>
      </c>
      <c r="C29" s="69">
        <v>43046</v>
      </c>
      <c r="D29" s="83" t="s">
        <v>8</v>
      </c>
      <c r="E29" s="131">
        <v>43046</v>
      </c>
      <c r="F29" s="49" t="s">
        <v>111</v>
      </c>
      <c r="G29" s="49" t="s">
        <v>127</v>
      </c>
      <c r="H29" s="68" t="s">
        <v>168</v>
      </c>
      <c r="I29" s="68" t="s">
        <v>169</v>
      </c>
      <c r="J29" s="71" t="s">
        <v>170</v>
      </c>
      <c r="K29" s="71" t="s">
        <v>171</v>
      </c>
      <c r="L29" s="72" t="s">
        <v>172</v>
      </c>
      <c r="M29" s="68" t="s">
        <v>173</v>
      </c>
      <c r="N29" s="68" t="s">
        <v>174</v>
      </c>
      <c r="O29" s="130" t="s">
        <v>175</v>
      </c>
      <c r="P29" s="55"/>
      <c r="Q29" s="55"/>
      <c r="R29" s="70"/>
      <c r="S29" s="70"/>
      <c r="T29" s="70"/>
      <c r="U29" s="70"/>
    </row>
    <row r="30" spans="1:833" ht="19.899999999999999" customHeight="1">
      <c r="A30" s="65" t="s">
        <v>47</v>
      </c>
      <c r="B30" s="68">
        <v>19</v>
      </c>
      <c r="C30" s="69">
        <v>43047</v>
      </c>
      <c r="D30" s="83" t="s">
        <v>26</v>
      </c>
      <c r="E30" s="132">
        <v>43047</v>
      </c>
      <c r="F30" s="49" t="s">
        <v>111</v>
      </c>
      <c r="G30" s="49" t="s">
        <v>134</v>
      </c>
      <c r="H30" s="68" t="s">
        <v>176</v>
      </c>
      <c r="I30" s="25" t="s">
        <v>177</v>
      </c>
      <c r="J30" s="71" t="s">
        <v>178</v>
      </c>
      <c r="K30" s="71" t="s">
        <v>179</v>
      </c>
      <c r="L30" s="72" t="s">
        <v>180</v>
      </c>
      <c r="M30" s="68" t="s">
        <v>181</v>
      </c>
      <c r="N30" s="68" t="s">
        <v>182</v>
      </c>
      <c r="O30" s="130" t="s">
        <v>183</v>
      </c>
      <c r="P30" s="55"/>
      <c r="Q30" s="55"/>
      <c r="R30" s="68"/>
      <c r="S30" s="68"/>
      <c r="T30" s="68"/>
      <c r="U30" s="68"/>
    </row>
    <row r="31" spans="1:833" ht="19.899999999999999" customHeight="1">
      <c r="A31" s="65"/>
      <c r="B31" s="68">
        <v>20</v>
      </c>
      <c r="C31" s="69"/>
      <c r="D31" s="83"/>
      <c r="E31" s="80"/>
      <c r="F31" s="49"/>
      <c r="G31" s="49"/>
      <c r="H31" s="68"/>
      <c r="J31" s="71"/>
      <c r="K31" s="71"/>
      <c r="L31" s="72"/>
      <c r="M31" s="68"/>
      <c r="N31" s="68"/>
      <c r="O31" s="68"/>
      <c r="P31" s="55"/>
      <c r="Q31" s="55"/>
      <c r="R31" s="68"/>
      <c r="S31" s="68"/>
      <c r="T31" s="68"/>
      <c r="U31" s="68"/>
    </row>
    <row r="32" spans="1:833" s="90" customFormat="1" ht="19.899999999999999" customHeight="1">
      <c r="A32" s="86"/>
      <c r="B32" s="68">
        <v>21</v>
      </c>
      <c r="C32" s="83"/>
      <c r="D32" s="83"/>
      <c r="E32" s="87"/>
      <c r="F32" s="49"/>
      <c r="G32" s="49"/>
      <c r="H32" s="86"/>
      <c r="I32" s="68"/>
      <c r="J32" s="10"/>
      <c r="K32" s="10"/>
      <c r="L32" s="20"/>
      <c r="M32" s="65"/>
      <c r="N32" s="65"/>
      <c r="O32" s="70"/>
      <c r="P32" s="55"/>
      <c r="Q32" s="88"/>
      <c r="R32" s="70"/>
      <c r="S32" s="70"/>
      <c r="T32" s="70"/>
      <c r="U32" s="70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/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/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/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/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/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/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/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/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/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  <c r="QE32" s="89"/>
      <c r="QF32" s="89"/>
      <c r="QG32" s="89"/>
      <c r="QH32" s="89"/>
      <c r="QI32" s="89"/>
      <c r="QJ32" s="89"/>
      <c r="QK32" s="89"/>
      <c r="QL32" s="89"/>
      <c r="QM32" s="89"/>
      <c r="QN32" s="89"/>
      <c r="QO32" s="89"/>
      <c r="QP32" s="89"/>
      <c r="QQ32" s="89"/>
      <c r="QR32" s="89"/>
      <c r="QS32" s="89"/>
      <c r="QT32" s="89"/>
      <c r="QU32" s="89"/>
      <c r="QV32" s="89"/>
      <c r="QW32" s="89"/>
      <c r="QX32" s="89"/>
      <c r="QY32" s="89"/>
      <c r="QZ32" s="89"/>
      <c r="RA32" s="89"/>
      <c r="RB32" s="89"/>
      <c r="RC32" s="89"/>
      <c r="RD32" s="89"/>
      <c r="RE32" s="89"/>
      <c r="RF32" s="89"/>
      <c r="RG32" s="89"/>
      <c r="RH32" s="89"/>
      <c r="RI32" s="89"/>
      <c r="RJ32" s="89"/>
      <c r="RK32" s="89"/>
      <c r="RL32" s="89"/>
      <c r="RM32" s="89"/>
      <c r="RN32" s="89"/>
      <c r="RO32" s="89"/>
      <c r="RP32" s="89"/>
      <c r="RQ32" s="89"/>
      <c r="RR32" s="89"/>
      <c r="RS32" s="89"/>
      <c r="RT32" s="89"/>
      <c r="RU32" s="89"/>
      <c r="RV32" s="89"/>
      <c r="RW32" s="89"/>
      <c r="RX32" s="89"/>
      <c r="RY32" s="89"/>
      <c r="RZ32" s="89"/>
      <c r="SA32" s="89"/>
      <c r="SB32" s="89"/>
      <c r="SC32" s="89"/>
      <c r="SD32" s="89"/>
      <c r="SE32" s="89"/>
      <c r="SF32" s="89"/>
      <c r="SG32" s="89"/>
      <c r="SH32" s="89"/>
      <c r="SI32" s="89"/>
      <c r="SJ32" s="89"/>
      <c r="SK32" s="89"/>
      <c r="SL32" s="89"/>
      <c r="SM32" s="89"/>
      <c r="SN32" s="89"/>
      <c r="SO32" s="89"/>
      <c r="SP32" s="89"/>
      <c r="SQ32" s="89"/>
      <c r="SR32" s="89"/>
      <c r="SS32" s="89"/>
      <c r="ST32" s="89"/>
      <c r="SU32" s="89"/>
      <c r="SV32" s="89"/>
      <c r="SW32" s="89"/>
      <c r="SX32" s="89"/>
      <c r="SY32" s="89"/>
      <c r="SZ32" s="89"/>
      <c r="TA32" s="89"/>
      <c r="TB32" s="89"/>
      <c r="TC32" s="89"/>
      <c r="TD32" s="89"/>
      <c r="TE32" s="89"/>
      <c r="TF32" s="89"/>
      <c r="TG32" s="89"/>
      <c r="TH32" s="89"/>
      <c r="TI32" s="89"/>
      <c r="TJ32" s="89"/>
      <c r="TK32" s="89"/>
      <c r="TL32" s="89"/>
      <c r="TM32" s="89"/>
      <c r="TN32" s="89"/>
      <c r="TO32" s="89"/>
      <c r="TP32" s="89"/>
      <c r="TQ32" s="89"/>
      <c r="TR32" s="89"/>
      <c r="TS32" s="89"/>
      <c r="TT32" s="89"/>
      <c r="TU32" s="89"/>
      <c r="TV32" s="89"/>
      <c r="TW32" s="89"/>
      <c r="TX32" s="89"/>
      <c r="TY32" s="89"/>
      <c r="TZ32" s="89"/>
      <c r="UA32" s="89"/>
      <c r="UB32" s="89"/>
      <c r="UC32" s="89"/>
      <c r="UD32" s="89"/>
      <c r="UE32" s="89"/>
      <c r="UF32" s="89"/>
      <c r="UG32" s="89"/>
      <c r="UH32" s="89"/>
      <c r="UI32" s="89"/>
      <c r="UJ32" s="89"/>
      <c r="UK32" s="89"/>
      <c r="UL32" s="89"/>
      <c r="UM32" s="89"/>
      <c r="UN32" s="89"/>
      <c r="UO32" s="89"/>
      <c r="UP32" s="89"/>
      <c r="UQ32" s="89"/>
      <c r="UR32" s="89"/>
      <c r="US32" s="89"/>
      <c r="UT32" s="89"/>
      <c r="UU32" s="89"/>
      <c r="UV32" s="89"/>
      <c r="UW32" s="89"/>
      <c r="UX32" s="89"/>
      <c r="UY32" s="89"/>
      <c r="UZ32" s="89"/>
      <c r="VA32" s="89"/>
      <c r="VB32" s="89"/>
      <c r="VC32" s="89"/>
      <c r="VD32" s="89"/>
      <c r="VE32" s="89"/>
      <c r="VF32" s="89"/>
      <c r="VG32" s="89"/>
      <c r="VH32" s="89"/>
      <c r="VI32" s="89"/>
      <c r="VJ32" s="89"/>
      <c r="VK32" s="89"/>
      <c r="VL32" s="89"/>
      <c r="VM32" s="89"/>
      <c r="VN32" s="89"/>
      <c r="VO32" s="89"/>
      <c r="VP32" s="89"/>
      <c r="VQ32" s="89"/>
      <c r="VR32" s="89"/>
      <c r="VS32" s="89"/>
      <c r="VT32" s="89"/>
      <c r="VU32" s="89"/>
      <c r="VV32" s="89"/>
      <c r="VW32" s="89"/>
      <c r="VX32" s="89"/>
      <c r="VY32" s="89"/>
      <c r="VZ32" s="89"/>
      <c r="WA32" s="89"/>
      <c r="WB32" s="89"/>
      <c r="WC32" s="89"/>
      <c r="WD32" s="89"/>
      <c r="WE32" s="89"/>
      <c r="WF32" s="89"/>
      <c r="WG32" s="89"/>
      <c r="WH32" s="89"/>
      <c r="WI32" s="89"/>
      <c r="WJ32" s="89"/>
      <c r="WK32" s="89"/>
      <c r="WL32" s="89"/>
      <c r="WM32" s="89"/>
      <c r="WN32" s="89"/>
      <c r="WO32" s="89"/>
      <c r="WP32" s="89"/>
      <c r="WQ32" s="89"/>
      <c r="WR32" s="89"/>
      <c r="WS32" s="89"/>
      <c r="WT32" s="89"/>
      <c r="WU32" s="89"/>
      <c r="WV32" s="89"/>
      <c r="WW32" s="89"/>
      <c r="WX32" s="89"/>
      <c r="WY32" s="89"/>
      <c r="WZ32" s="89"/>
      <c r="XA32" s="89"/>
      <c r="XB32" s="89"/>
      <c r="XC32" s="89"/>
      <c r="XD32" s="89"/>
      <c r="XE32" s="89"/>
      <c r="XF32" s="89"/>
      <c r="XG32" s="89"/>
      <c r="XH32" s="89"/>
      <c r="XI32" s="89"/>
      <c r="XJ32" s="89"/>
      <c r="XK32" s="89"/>
      <c r="XL32" s="89"/>
      <c r="XM32" s="89"/>
      <c r="XN32" s="89"/>
      <c r="XO32" s="89"/>
      <c r="XP32" s="89"/>
      <c r="XQ32" s="89"/>
      <c r="XR32" s="89"/>
      <c r="XS32" s="89"/>
      <c r="XT32" s="89"/>
      <c r="XU32" s="89"/>
      <c r="XV32" s="89"/>
      <c r="XW32" s="89"/>
      <c r="XX32" s="89"/>
      <c r="XY32" s="89"/>
      <c r="XZ32" s="89"/>
      <c r="YA32" s="89"/>
      <c r="YB32" s="89"/>
      <c r="YC32" s="89"/>
      <c r="YD32" s="89"/>
      <c r="YE32" s="89"/>
      <c r="YF32" s="89"/>
      <c r="YG32" s="89"/>
      <c r="YH32" s="89"/>
      <c r="YI32" s="89"/>
      <c r="YJ32" s="89"/>
      <c r="YK32" s="89"/>
      <c r="YL32" s="89"/>
      <c r="YM32" s="89"/>
      <c r="YN32" s="89"/>
      <c r="YO32" s="89"/>
      <c r="YP32" s="89"/>
      <c r="YQ32" s="89"/>
      <c r="YR32" s="89"/>
      <c r="YS32" s="89"/>
      <c r="YT32" s="89"/>
      <c r="YU32" s="89"/>
      <c r="YV32" s="89"/>
      <c r="YW32" s="89"/>
      <c r="YX32" s="89"/>
      <c r="YY32" s="89"/>
      <c r="YZ32" s="89"/>
      <c r="ZA32" s="89"/>
      <c r="ZB32" s="89"/>
      <c r="ZC32" s="89"/>
      <c r="ZD32" s="89"/>
      <c r="ZE32" s="89"/>
      <c r="ZF32" s="89"/>
      <c r="ZG32" s="89"/>
      <c r="ZH32" s="89"/>
      <c r="ZI32" s="89"/>
      <c r="ZJ32" s="89"/>
      <c r="ZK32" s="89"/>
      <c r="ZL32" s="89"/>
      <c r="ZM32" s="89"/>
      <c r="ZN32" s="89"/>
      <c r="ZO32" s="89"/>
      <c r="ZP32" s="89"/>
      <c r="ZQ32" s="89"/>
      <c r="ZR32" s="89"/>
      <c r="ZS32" s="89"/>
      <c r="ZT32" s="89"/>
      <c r="ZU32" s="89"/>
      <c r="ZV32" s="89"/>
      <c r="ZW32" s="89"/>
      <c r="ZX32" s="89"/>
      <c r="ZY32" s="89"/>
      <c r="ZZ32" s="89"/>
      <c r="AAA32" s="89"/>
      <c r="AAB32" s="89"/>
      <c r="AAC32" s="89"/>
      <c r="AAD32" s="89"/>
      <c r="AAE32" s="89"/>
      <c r="AAF32" s="89"/>
      <c r="AAG32" s="89"/>
      <c r="AAH32" s="89"/>
      <c r="AAI32" s="89"/>
      <c r="AAJ32" s="89"/>
      <c r="AAK32" s="89"/>
      <c r="AAL32" s="89"/>
      <c r="AAM32" s="89"/>
      <c r="AAN32" s="89"/>
      <c r="AAO32" s="89"/>
      <c r="AAP32" s="89"/>
      <c r="AAQ32" s="89"/>
      <c r="AAR32" s="89"/>
      <c r="AAS32" s="89"/>
      <c r="AAT32" s="89"/>
      <c r="AAU32" s="89"/>
      <c r="AAV32" s="89"/>
      <c r="AAW32" s="89"/>
      <c r="AAX32" s="89"/>
      <c r="AAY32" s="89"/>
      <c r="AAZ32" s="89"/>
      <c r="ABA32" s="89"/>
      <c r="ABB32" s="89"/>
      <c r="ABC32" s="89"/>
      <c r="ABD32" s="89"/>
      <c r="ABE32" s="89"/>
      <c r="ABF32" s="89"/>
      <c r="ABG32" s="89"/>
      <c r="ABH32" s="89"/>
      <c r="ABI32" s="89"/>
      <c r="ABJ32" s="89"/>
      <c r="ABK32" s="89"/>
      <c r="ABL32" s="89"/>
      <c r="ABM32" s="89"/>
      <c r="ABN32" s="89"/>
      <c r="ABO32" s="89"/>
      <c r="ABP32" s="89"/>
      <c r="ABQ32" s="89"/>
      <c r="ABR32" s="89"/>
      <c r="ABS32" s="89"/>
      <c r="ABT32" s="89"/>
      <c r="ABU32" s="89"/>
      <c r="ABV32" s="89"/>
      <c r="ABW32" s="89"/>
      <c r="ABX32" s="89"/>
      <c r="ABY32" s="89"/>
      <c r="ABZ32" s="89"/>
      <c r="ACA32" s="89"/>
      <c r="ACB32" s="89"/>
      <c r="ACC32" s="89"/>
      <c r="ACD32" s="89"/>
      <c r="ACE32" s="89"/>
      <c r="ACF32" s="89"/>
      <c r="ACG32" s="89"/>
      <c r="ACH32" s="89"/>
      <c r="ACI32" s="89"/>
      <c r="ACJ32" s="89"/>
      <c r="ACK32" s="89"/>
      <c r="ACL32" s="89"/>
      <c r="ACM32" s="89"/>
      <c r="ACN32" s="89"/>
      <c r="ACO32" s="89"/>
      <c r="ACP32" s="89"/>
      <c r="ACQ32" s="89"/>
      <c r="ACR32" s="89"/>
      <c r="ACS32" s="89"/>
      <c r="ACT32" s="89"/>
      <c r="ACU32" s="89"/>
      <c r="ACV32" s="89"/>
      <c r="ACW32" s="89"/>
      <c r="ACX32" s="89"/>
      <c r="ACY32" s="89"/>
      <c r="ACZ32" s="89"/>
      <c r="ADA32" s="89"/>
      <c r="ADB32" s="89"/>
      <c r="ADC32" s="89"/>
      <c r="ADD32" s="89"/>
      <c r="ADE32" s="89"/>
      <c r="ADF32" s="89"/>
      <c r="ADG32" s="89"/>
      <c r="ADH32" s="89"/>
      <c r="ADI32" s="89"/>
      <c r="ADJ32" s="89"/>
      <c r="ADK32" s="89"/>
      <c r="ADL32" s="89"/>
      <c r="ADM32" s="89"/>
      <c r="ADN32" s="89"/>
      <c r="ADO32" s="89"/>
      <c r="ADP32" s="89"/>
      <c r="ADQ32" s="89"/>
      <c r="ADR32" s="89"/>
      <c r="ADS32" s="89"/>
      <c r="ADT32" s="89"/>
      <c r="ADU32" s="89"/>
      <c r="ADV32" s="89"/>
      <c r="ADW32" s="89"/>
      <c r="ADX32" s="89"/>
      <c r="ADY32" s="89"/>
      <c r="ADZ32" s="89"/>
      <c r="AEA32" s="89"/>
      <c r="AEB32" s="89"/>
      <c r="AEC32" s="89"/>
      <c r="AED32" s="89"/>
      <c r="AEE32" s="89"/>
      <c r="AEF32" s="89"/>
      <c r="AEG32" s="89"/>
      <c r="AEH32" s="89"/>
      <c r="AEI32" s="89"/>
      <c r="AEJ32" s="89"/>
      <c r="AEK32" s="89"/>
      <c r="AEL32" s="89"/>
      <c r="AEM32" s="89"/>
      <c r="AEN32" s="89"/>
      <c r="AEO32" s="89"/>
      <c r="AEP32" s="89"/>
      <c r="AEQ32" s="89"/>
      <c r="AER32" s="89"/>
      <c r="AES32" s="89"/>
      <c r="AET32" s="89"/>
      <c r="AEU32" s="89"/>
      <c r="AEV32" s="89"/>
      <c r="AEW32" s="89"/>
      <c r="AEX32" s="89"/>
      <c r="AEY32" s="89"/>
      <c r="AEZ32" s="89"/>
      <c r="AFA32" s="89"/>
    </row>
    <row r="33" spans="1:21" ht="19.899999999999999" customHeight="1">
      <c r="A33" s="65"/>
      <c r="B33" s="68">
        <v>22</v>
      </c>
      <c r="C33" s="66"/>
      <c r="D33" s="83"/>
      <c r="E33" s="78"/>
      <c r="F33" s="49"/>
      <c r="G33" s="49"/>
      <c r="H33" s="65"/>
      <c r="I33" s="68"/>
      <c r="J33" s="10"/>
      <c r="K33" s="10"/>
      <c r="L33" s="20"/>
      <c r="M33" s="65"/>
      <c r="N33" s="65"/>
      <c r="O33" s="77"/>
      <c r="P33" s="55"/>
      <c r="Q33" s="55"/>
      <c r="R33" s="77"/>
      <c r="S33" s="77"/>
      <c r="T33" s="77"/>
      <c r="U33" s="77"/>
    </row>
    <row r="34" spans="1:21" ht="19.899999999999999" customHeight="1">
      <c r="A34" s="65"/>
      <c r="B34" s="68">
        <v>23</v>
      </c>
      <c r="C34" s="66"/>
      <c r="D34" s="83"/>
      <c r="E34" s="78"/>
      <c r="F34" s="49"/>
      <c r="G34" s="49"/>
      <c r="H34" s="65"/>
      <c r="I34" s="68"/>
      <c r="J34" s="10"/>
      <c r="K34" s="10"/>
      <c r="L34" s="20"/>
      <c r="M34" s="65"/>
      <c r="N34" s="65"/>
      <c r="O34" s="77"/>
      <c r="P34" s="55"/>
      <c r="Q34" s="55"/>
      <c r="R34" s="77"/>
      <c r="S34" s="77"/>
      <c r="T34" s="77"/>
      <c r="U34" s="77"/>
    </row>
    <row r="35" spans="1:21" ht="19.899999999999999" customHeight="1">
      <c r="A35" s="65"/>
      <c r="B35" s="68">
        <v>24</v>
      </c>
      <c r="C35" s="66"/>
      <c r="D35" s="83"/>
      <c r="E35" s="78"/>
      <c r="F35" s="49"/>
      <c r="G35" s="49"/>
      <c r="H35" s="65"/>
      <c r="I35" s="68"/>
      <c r="J35" s="71"/>
      <c r="K35" s="10"/>
      <c r="L35" s="20"/>
      <c r="M35" s="65"/>
      <c r="N35" s="65"/>
      <c r="O35" s="79"/>
      <c r="P35" s="55"/>
      <c r="Q35" s="55"/>
      <c r="R35" s="79"/>
      <c r="S35" s="79"/>
      <c r="T35" s="79"/>
      <c r="U35" s="79"/>
    </row>
    <row r="36" spans="1:21" ht="19.899999999999999" customHeight="1">
      <c r="A36" s="65"/>
      <c r="B36" s="68">
        <v>25</v>
      </c>
      <c r="C36" s="68"/>
      <c r="D36" s="83"/>
      <c r="E36" s="80"/>
      <c r="F36" s="49"/>
      <c r="G36" s="49"/>
      <c r="H36" s="68"/>
      <c r="I36" s="68"/>
      <c r="J36" s="71"/>
      <c r="K36" s="71"/>
      <c r="L36" s="72"/>
      <c r="M36" s="68"/>
      <c r="N36" s="68"/>
      <c r="O36" s="77"/>
      <c r="P36" s="55"/>
      <c r="Q36" s="55"/>
      <c r="R36" s="77"/>
      <c r="S36" s="77"/>
      <c r="T36" s="77"/>
      <c r="U36" s="77"/>
    </row>
    <row r="37" spans="1:21" ht="19.899999999999999" customHeight="1">
      <c r="A37" s="65"/>
      <c r="B37" s="68">
        <v>26</v>
      </c>
      <c r="C37" s="68"/>
      <c r="D37" s="83"/>
      <c r="E37" s="80"/>
      <c r="F37" s="49"/>
      <c r="G37" s="49"/>
      <c r="H37" s="68"/>
      <c r="I37" s="68"/>
      <c r="J37" s="71"/>
      <c r="K37" s="71"/>
      <c r="L37" s="72"/>
      <c r="M37" s="68"/>
      <c r="N37" s="68"/>
      <c r="O37" s="68"/>
      <c r="P37" s="55"/>
      <c r="Q37" s="55"/>
      <c r="R37" s="68"/>
      <c r="S37" s="68"/>
      <c r="T37" s="68"/>
      <c r="U37" s="68"/>
    </row>
    <row r="38" spans="1:21" ht="19.899999999999999" customHeight="1">
      <c r="A38" s="65"/>
      <c r="B38" s="68">
        <f>+B37+1</f>
        <v>27</v>
      </c>
      <c r="C38" s="68"/>
      <c r="D38" s="83"/>
      <c r="E38" s="80"/>
      <c r="F38" s="49"/>
      <c r="G38" s="49"/>
      <c r="H38" s="68"/>
      <c r="I38" s="68"/>
      <c r="J38" s="71"/>
      <c r="K38" s="71"/>
      <c r="L38" s="72"/>
      <c r="M38" s="68"/>
      <c r="N38" s="68"/>
      <c r="O38" s="68"/>
      <c r="P38" s="55"/>
      <c r="Q38" s="55"/>
      <c r="R38" s="68"/>
      <c r="S38" s="68"/>
      <c r="T38" s="68"/>
      <c r="U38" s="68"/>
    </row>
    <row r="39" spans="1:21" ht="19.899999999999999" customHeight="1">
      <c r="A39" s="65"/>
      <c r="B39" s="68">
        <f t="shared" ref="B39:B46" si="0">+B38+1</f>
        <v>28</v>
      </c>
      <c r="C39" s="68"/>
      <c r="D39" s="83"/>
      <c r="E39" s="80"/>
      <c r="F39" s="49"/>
      <c r="G39" s="49"/>
      <c r="H39" s="68"/>
      <c r="I39" s="68"/>
      <c r="J39" s="71"/>
      <c r="K39" s="71"/>
      <c r="L39" s="72"/>
      <c r="M39" s="68"/>
      <c r="N39" s="68"/>
      <c r="O39" s="68"/>
      <c r="P39" s="55"/>
      <c r="Q39" s="55"/>
      <c r="R39" s="68"/>
      <c r="S39" s="68"/>
      <c r="T39" s="68"/>
      <c r="U39" s="68"/>
    </row>
    <row r="40" spans="1:21" ht="19.899999999999999" customHeight="1">
      <c r="A40" s="65"/>
      <c r="B40" s="68">
        <f t="shared" si="0"/>
        <v>29</v>
      </c>
      <c r="C40" s="68"/>
      <c r="D40" s="83"/>
      <c r="E40" s="80"/>
      <c r="F40" s="49"/>
      <c r="G40" s="49"/>
      <c r="H40" s="68"/>
      <c r="I40" s="68"/>
      <c r="J40" s="71"/>
      <c r="K40" s="71"/>
      <c r="L40" s="72"/>
      <c r="M40" s="68"/>
      <c r="N40" s="68"/>
      <c r="O40" s="68"/>
      <c r="P40" s="55"/>
      <c r="Q40" s="55"/>
      <c r="R40" s="68"/>
      <c r="S40" s="68"/>
      <c r="T40" s="68"/>
      <c r="U40" s="68"/>
    </row>
    <row r="41" spans="1:21" ht="19.899999999999999" customHeight="1">
      <c r="A41" s="65"/>
      <c r="B41" s="68">
        <f t="shared" si="0"/>
        <v>30</v>
      </c>
      <c r="C41" s="68"/>
      <c r="D41" s="83"/>
      <c r="E41" s="80"/>
      <c r="F41" s="49"/>
      <c r="G41" s="49"/>
      <c r="H41" s="68"/>
      <c r="I41" s="68"/>
      <c r="J41" s="71"/>
      <c r="K41" s="71"/>
      <c r="L41" s="72"/>
      <c r="M41" s="68"/>
      <c r="N41" s="68"/>
      <c r="O41" s="68"/>
      <c r="P41" s="55"/>
      <c r="Q41" s="55"/>
      <c r="R41" s="68"/>
      <c r="S41" s="68"/>
      <c r="T41" s="68"/>
      <c r="U41" s="68"/>
    </row>
    <row r="42" spans="1:21" ht="19.899999999999999" customHeight="1">
      <c r="A42" s="65"/>
      <c r="B42" s="68">
        <f t="shared" si="0"/>
        <v>31</v>
      </c>
      <c r="C42" s="68"/>
      <c r="D42" s="83"/>
      <c r="E42" s="80"/>
      <c r="F42" s="49"/>
      <c r="G42" s="49"/>
      <c r="H42" s="68"/>
      <c r="I42" s="68"/>
      <c r="J42" s="71"/>
      <c r="K42" s="71"/>
      <c r="L42" s="72"/>
      <c r="M42" s="68"/>
      <c r="N42" s="68"/>
      <c r="O42" s="68"/>
      <c r="P42" s="55"/>
      <c r="Q42" s="55"/>
      <c r="R42" s="68"/>
      <c r="S42" s="68"/>
      <c r="T42" s="68"/>
      <c r="U42" s="68"/>
    </row>
    <row r="43" spans="1:21" ht="19.899999999999999" customHeight="1">
      <c r="A43" s="65"/>
      <c r="B43" s="68">
        <f t="shared" si="0"/>
        <v>32</v>
      </c>
      <c r="C43" s="68"/>
      <c r="D43" s="83"/>
      <c r="E43" s="80"/>
      <c r="F43" s="49"/>
      <c r="G43" s="49"/>
      <c r="H43" s="68"/>
      <c r="I43" s="68"/>
      <c r="J43" s="71"/>
      <c r="K43" s="71"/>
      <c r="L43" s="72"/>
      <c r="M43" s="68"/>
      <c r="N43" s="68"/>
      <c r="O43" s="68"/>
      <c r="P43" s="55"/>
      <c r="Q43" s="55"/>
      <c r="R43" s="68"/>
      <c r="S43" s="68"/>
      <c r="T43" s="68"/>
      <c r="U43" s="68"/>
    </row>
    <row r="44" spans="1:21" ht="19.899999999999999" customHeight="1">
      <c r="A44" s="65"/>
      <c r="B44" s="68">
        <f t="shared" si="0"/>
        <v>33</v>
      </c>
      <c r="C44" s="68"/>
      <c r="D44" s="83"/>
      <c r="E44" s="80"/>
      <c r="F44" s="49"/>
      <c r="G44" s="49"/>
      <c r="H44" s="68"/>
      <c r="I44" s="68"/>
      <c r="J44" s="71"/>
      <c r="K44" s="71"/>
      <c r="L44" s="72"/>
      <c r="M44" s="68"/>
      <c r="N44" s="68"/>
      <c r="O44" s="68"/>
      <c r="P44" s="55"/>
      <c r="Q44" s="55"/>
      <c r="R44" s="68"/>
      <c r="S44" s="68"/>
      <c r="T44" s="68"/>
      <c r="U44" s="68"/>
    </row>
    <row r="45" spans="1:21" ht="19.899999999999999" customHeight="1">
      <c r="A45" s="65"/>
      <c r="B45" s="68">
        <f t="shared" si="0"/>
        <v>34</v>
      </c>
      <c r="C45" s="68"/>
      <c r="D45" s="83"/>
      <c r="E45" s="80"/>
      <c r="F45" s="49"/>
      <c r="G45" s="49"/>
      <c r="H45" s="68"/>
      <c r="I45" s="68"/>
      <c r="J45" s="71"/>
      <c r="K45" s="71"/>
      <c r="L45" s="72"/>
      <c r="M45" s="68"/>
      <c r="N45" s="68"/>
      <c r="O45" s="68"/>
      <c r="P45" s="55"/>
      <c r="Q45" s="55"/>
      <c r="R45" s="68"/>
      <c r="S45" s="68"/>
      <c r="T45" s="68"/>
      <c r="U45" s="68"/>
    </row>
    <row r="46" spans="1:21" ht="19.899999999999999" customHeight="1">
      <c r="A46" s="65"/>
      <c r="B46" s="68">
        <f t="shared" si="0"/>
        <v>35</v>
      </c>
      <c r="C46" s="69"/>
      <c r="D46" s="83"/>
      <c r="E46" s="80"/>
      <c r="F46" s="49"/>
      <c r="G46" s="49"/>
      <c r="H46" s="68"/>
      <c r="I46" s="68"/>
      <c r="J46" s="71"/>
      <c r="K46" s="71"/>
      <c r="L46" s="72"/>
      <c r="M46" s="68"/>
      <c r="N46" s="68"/>
      <c r="O46" s="68"/>
      <c r="P46" s="55"/>
      <c r="Q46" s="55"/>
      <c r="R46" s="68"/>
      <c r="S46" s="68"/>
      <c r="T46" s="68"/>
      <c r="U46" s="68"/>
    </row>
    <row r="49" spans="1:4">
      <c r="A49" s="81" t="s">
        <v>44</v>
      </c>
      <c r="B49" s="81" t="s">
        <v>108</v>
      </c>
      <c r="C49" s="81" t="s">
        <v>111</v>
      </c>
      <c r="D49" s="81" t="s">
        <v>89</v>
      </c>
    </row>
    <row r="50" spans="1:4">
      <c r="A50" s="81" t="s">
        <v>46</v>
      </c>
      <c r="B50" s="81" t="s">
        <v>109</v>
      </c>
      <c r="C50" s="81" t="s">
        <v>112</v>
      </c>
      <c r="D50" s="81" t="s">
        <v>87</v>
      </c>
    </row>
    <row r="51" spans="1:4">
      <c r="A51" s="81" t="s">
        <v>47</v>
      </c>
      <c r="B51" s="81" t="s">
        <v>110</v>
      </c>
      <c r="C51" s="81" t="s">
        <v>99</v>
      </c>
      <c r="D51" s="81" t="s">
        <v>88</v>
      </c>
    </row>
    <row r="52" spans="1:4">
      <c r="C52" s="81" t="s">
        <v>113</v>
      </c>
      <c r="D52" s="81" t="s">
        <v>99</v>
      </c>
    </row>
  </sheetData>
  <mergeCells count="29">
    <mergeCell ref="B9:C9"/>
    <mergeCell ref="Q10:Q11"/>
    <mergeCell ref="Q9:U9"/>
    <mergeCell ref="R10:R11"/>
    <mergeCell ref="S10:S11"/>
    <mergeCell ref="T10:T11"/>
    <mergeCell ref="U10:U11"/>
    <mergeCell ref="H10:H11"/>
    <mergeCell ref="I10:I11"/>
    <mergeCell ref="L10:L11"/>
    <mergeCell ref="M10:M11"/>
    <mergeCell ref="N10:N11"/>
    <mergeCell ref="K10:K11"/>
    <mergeCell ref="P10:P11"/>
    <mergeCell ref="G10:G11"/>
    <mergeCell ref="O10:O11"/>
    <mergeCell ref="E7:H7"/>
    <mergeCell ref="A5:C5"/>
    <mergeCell ref="B1:H1"/>
    <mergeCell ref="B2:H2"/>
    <mergeCell ref="B3:H3"/>
    <mergeCell ref="E6:H6"/>
    <mergeCell ref="J10:J11"/>
    <mergeCell ref="A10:A11"/>
    <mergeCell ref="B10:B11"/>
    <mergeCell ref="C10:C11"/>
    <mergeCell ref="D10:D11"/>
    <mergeCell ref="E10:E11"/>
    <mergeCell ref="F10:F11"/>
  </mergeCells>
  <dataValidations count="16">
    <dataValidation type="list" allowBlank="1" showInputMessage="1" showErrorMessage="1" sqref="D12">
      <formula1>$A$6:$A$8</formula1>
    </dataValidation>
    <dataValidation type="list" allowBlank="1" showInputMessage="1" showErrorMessage="1" sqref="R13:U14 R22:U46">
      <formula1>$D$49:$D$51</formula1>
    </dataValidation>
    <dataValidation type="list" allowBlank="1" showInputMessage="1" showErrorMessage="1" sqref="A12:A20 A23:A46">
      <formula1>$A$49:$A$51</formula1>
    </dataValidation>
    <dataValidation type="list" allowBlank="1" showInputMessage="1" showErrorMessage="1" sqref="D13:D20 D23:D46">
      <formula1>$A$6:$A$9</formula1>
    </dataValidation>
    <dataValidation type="list" allowBlank="1" showInputMessage="1" showErrorMessage="1" sqref="Q22:Q46 R12:U12 Q12:Q20 R15:U20">
      <formula1>$D$49:$D$52</formula1>
    </dataValidation>
    <dataValidation type="list" allowBlank="1" showInputMessage="1" showErrorMessage="1" sqref="P37:P46 P31">
      <formula1>$B$49:$B$50</formula1>
    </dataValidation>
    <dataValidation type="list" allowBlank="1" showInputMessage="1" showErrorMessage="1" sqref="P32:P36 P12:P20">
      <formula1>$B$49:$B$51</formula1>
    </dataValidation>
    <dataValidation type="list" allowBlank="1" showInputMessage="1" showErrorMessage="1" sqref="H49 F12:F20 F31:F46">
      <formula1>$C$49:$C$52</formula1>
    </dataValidation>
    <dataValidation type="list" allowBlank="1" showInputMessage="1" showErrorMessage="1" sqref="A21:A22">
      <formula1>$A$48:$A$50</formula1>
    </dataValidation>
    <dataValidation type="list" allowBlank="1" showInputMessage="1" showErrorMessage="1" sqref="R21:U21">
      <formula1>$D$56:$D$58</formula1>
    </dataValidation>
    <dataValidation type="list" allowBlank="1" showInputMessage="1" showErrorMessage="1" sqref="D21:D22">
      <formula1>$B$53:$B$56</formula1>
    </dataValidation>
    <dataValidation type="list" allowBlank="1" showInputMessage="1" showErrorMessage="1" sqref="P21:P22">
      <formula1>$B$48:$B$512</formula1>
    </dataValidation>
    <dataValidation type="list" allowBlank="1" showInputMessage="1" showErrorMessage="1" sqref="F21:F30">
      <formula1>$C$48:$C$51</formula1>
    </dataValidation>
    <dataValidation type="list" allowBlank="1" showInputMessage="1" showErrorMessage="1" sqref="Q21">
      <formula1>$D$48:$D$51</formula1>
    </dataValidation>
    <dataValidation type="list" allowBlank="1" showInputMessage="1" showErrorMessage="1" sqref="P29">
      <formula1>$B$48:$B$49</formula1>
    </dataValidation>
    <dataValidation type="list" allowBlank="1" showInputMessage="1" showErrorMessage="1" sqref="P30 P23:P28">
      <formula1>$B$48:$B$50</formula1>
    </dataValidation>
  </dataValidations>
  <hyperlinks>
    <hyperlink ref="O18" r:id="rId1"/>
    <hyperlink ref="O19" r:id="rId2"/>
    <hyperlink ref="O17" r:id="rId3"/>
    <hyperlink ref="O16" r:id="rId4"/>
    <hyperlink ref="O15" r:id="rId5"/>
    <hyperlink ref="O20" r:id="rId6" display="mailto:dls@gopmca.com"/>
    <hyperlink ref="O21" r:id="rId7"/>
    <hyperlink ref="O22" r:id="rId8" display="mailto:Kurt.Backscheider@constructconnect.com"/>
    <hyperlink ref="O23" r:id="rId9"/>
    <hyperlink ref="O24" r:id="rId10"/>
    <hyperlink ref="O25" r:id="rId11"/>
    <hyperlink ref="O26" r:id="rId12"/>
    <hyperlink ref="O27" r:id="rId13"/>
    <hyperlink ref="O28" r:id="rId14"/>
    <hyperlink ref="O29" r:id="rId15"/>
    <hyperlink ref="O30" r:id="rId16"/>
    <hyperlink ref="O13" r:id="rId17"/>
  </hyperlinks>
  <pageMargins left="0.5" right="0.5" top="1" bottom="1" header="0.5" footer="0.5"/>
  <pageSetup paperSize="5" scale="36" orientation="landscape" r:id="rId18"/>
  <headerFooter alignWithMargins="0"/>
  <drawing r:id="rId19"/>
  <legacyDrawing r:id="rId2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21" name="Check Box 5">
              <controlPr defaultSize="0" autoFill="0" autoLine="0" autoPict="0">
                <anchor moveWithCells="1">
                  <from>
                    <xdr:col>8</xdr:col>
                    <xdr:colOff>38100</xdr:colOff>
                    <xdr:row>5</xdr:row>
                    <xdr:rowOff>19050</xdr:rowOff>
                  </from>
                  <to>
                    <xdr:col>8</xdr:col>
                    <xdr:colOff>323850</xdr:colOff>
                    <xdr:row>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I36"/>
  <sheetViews>
    <sheetView zoomScaleNormal="100" zoomScalePageLayoutView="80" workbookViewId="0">
      <selection activeCell="G15" sqref="G15"/>
    </sheetView>
  </sheetViews>
  <sheetFormatPr defaultColWidth="8.7109375" defaultRowHeight="15"/>
  <cols>
    <col min="1" max="1" width="11.7109375" customWidth="1"/>
    <col min="2" max="2" width="35.28515625" customWidth="1"/>
    <col min="3" max="3" width="9.28515625" bestFit="1" customWidth="1"/>
    <col min="4" max="4" width="12.7109375" style="1" customWidth="1"/>
    <col min="5" max="5" width="12.7109375" customWidth="1"/>
    <col min="6" max="6" width="8.42578125" style="4" customWidth="1"/>
    <col min="7" max="7" width="11.5703125" customWidth="1"/>
    <col min="8" max="9" width="8.7109375" style="4"/>
  </cols>
  <sheetData>
    <row r="1" spans="1:9" ht="14.45" customHeight="1">
      <c r="A1" s="2"/>
      <c r="B1" s="2"/>
      <c r="C1" s="150" t="s">
        <v>35</v>
      </c>
      <c r="D1" s="150"/>
      <c r="E1" s="150"/>
      <c r="F1"/>
      <c r="H1"/>
      <c r="I1"/>
    </row>
    <row r="2" spans="1:9" ht="19.149999999999999" customHeight="1">
      <c r="A2" s="2"/>
      <c r="B2" s="2"/>
      <c r="C2" s="150"/>
      <c r="D2" s="150"/>
      <c r="E2" s="150"/>
      <c r="F2"/>
      <c r="H2"/>
      <c r="I2"/>
    </row>
    <row r="3" spans="1:9">
      <c r="C3" s="150"/>
      <c r="D3" s="150"/>
      <c r="E3" s="150"/>
      <c r="F3"/>
      <c r="H3"/>
      <c r="I3"/>
    </row>
    <row r="4" spans="1:9">
      <c r="C4" s="150"/>
      <c r="D4" s="150"/>
      <c r="E4" s="150"/>
      <c r="F4"/>
      <c r="H4"/>
      <c r="I4"/>
    </row>
    <row r="5" spans="1:9" ht="15.75">
      <c r="F5" s="3"/>
      <c r="G5" s="3"/>
      <c r="H5" s="3"/>
      <c r="I5"/>
    </row>
    <row r="6" spans="1:9" ht="14.45" customHeight="1">
      <c r="A6" s="151" t="s">
        <v>5</v>
      </c>
      <c r="B6" s="151"/>
      <c r="C6" s="151"/>
      <c r="D6" s="153">
        <f ca="1">TODAY()</f>
        <v>43052</v>
      </c>
      <c r="E6" s="153"/>
      <c r="F6"/>
      <c r="H6"/>
      <c r="I6"/>
    </row>
    <row r="7" spans="1:9" ht="14.45" customHeight="1">
      <c r="A7" s="152"/>
      <c r="B7" s="152"/>
      <c r="C7" s="152"/>
      <c r="D7" s="154"/>
      <c r="E7" s="155"/>
      <c r="F7"/>
      <c r="H7"/>
      <c r="I7"/>
    </row>
    <row r="8" spans="1:9">
      <c r="A8" s="101"/>
      <c r="B8" s="89"/>
      <c r="C8" s="101"/>
      <c r="D8" s="102"/>
      <c r="E8" s="101"/>
      <c r="F8"/>
      <c r="H8"/>
      <c r="I8"/>
    </row>
    <row r="9" spans="1:9">
      <c r="A9" s="103" t="s">
        <v>3</v>
      </c>
      <c r="B9" s="99" t="s">
        <v>104</v>
      </c>
      <c r="C9" s="157" t="str">
        <f>IF(B9=Planholders!H12,Planholders!M12,IF(B9=Planholders!H13,Planholders!M13,IF(B9=Planholders!H14,Planholders!M14,IF(B9=Planholders!H15,Planholders!M15,IF(B9=Planholders!H16,Planholders!M16,IF(B9=Planholders!H17,Planholders!M17,IF(B9=Planholders!H18,Planholders!M18,IF(B9=Planholders!H19,Planholders!M19,IF(B9=Planholders!H20,Planholders!M20,IF(B9=Planholders!H21,Planholders!M21,IF(B9=Planholders!H22,Planholders!M22,IF(B9=Planholders!H23,Planholders!M23,IF(B9=Planholders!H24,Planholders!M24,IF(B9=Planholders!H25,Planholders!M25,IF(B9=Planholders!H26,Planholders!M26,IF(B9=Planholders!H27,Planholders!M27,IF(B9=Planholders!H28,Planholders!M28,IF(B9=Planholders!H29,Planholders!M29,IF(B9=Planholders!H30,Planholders!M30,IF(B9=Planholders!H31,Planholders!M31,IF(B9=Planholders!H33,Planholders!M32,IF(B9=Planholders!H34,Planholders!M33,IF(B9=Planholders!H35,Planholders!M34,IF(B9=Planholders!H36,Planholders!M35,IF(B9=Planholders!H37,Planholders!M37,IF(B9=Planholders!H38,Planholders!M38,IF(B9=Planholders!H39,Planholders!M39,IF(B9=Planholders!H40,Planholders!L40,IF(B9=Planholders!H41,Planholders!M41,IF(B9=Planholders!H42,Planholders!M42,IF(B9=Planholders!H43,Planholders!M43,IF(B9=Planholders!H44,Planholders!M44,IF(B9=Planholders!H45,Planholders!M45,IF(B9=Planholders!H46,Planholders!M46,))))))))))))))))))))))))))))))))))</f>
        <v>347-620-7930 Ext 4018</v>
      </c>
      <c r="D9" s="157"/>
      <c r="E9" s="104" t="s">
        <v>40</v>
      </c>
      <c r="F9"/>
      <c r="H9"/>
      <c r="I9"/>
    </row>
    <row r="10" spans="1:9">
      <c r="A10" s="103"/>
      <c r="B10" s="99" t="str">
        <f>IF(B9=Planholders!H12,Planholders!I12,IF(B9=Planholders!H13,Planholders!I13,IF(B9=Planholders!H14,Planholders!I14,IF(B9=Planholders!H15,Planholders!I15,IF(B9=Planholders!H16,Planholders!I16,IF(B9=Planholders!H17,Planholders!I17,IF(B9=Planholders!H18,Planholders!I18,IF(B9=Planholders!H19,Planholders!I19,IF(B9=Planholders!H20,Planholders!I20,IF(B9=Planholders!H21,Planholders!I21,IF(B9=Planholders!H22,Planholders!I22,IF(B9=Planholders!H23,Planholders!I23,IF(B9=Planholders!H24,Planholders!I24,IF(B9=Planholders!H25,Planholders!I25,IF(B9=Planholders!H26,Planholders!I26,IF(B9=Planholders!H27,Planholders!I27,IF(B9=Planholders!H28,Planholders!I28,IF(B9=Planholders!H29,Planholders!I29,IF(B9=Planholders!H30,Planholders!I30,IF(B9=Planholders!H31,Planholders!I31,IF(B9=Planholders!H32,Planholders!I32,IF(B9=Planholders!H33,Planholders!I33,IF(B9=Planholders!H34,Planholders!I34,IF(B9=Planholders!H35,Planholders!I35,IF(B9=Planholders!H36,Planholders!I36,IF(B9=Planholders!H37,Planholders!I37,IF(B9=Planholders!H38,Planholders!I38,IF(B9=Planholders!H39,Planholders!I39,IF(B9=Planholders!H40,Planholders!I40,IF(B9=Planholders!H41,Planholders!I41,IF(B9=Planholders!H42,Planholders!I42,IF(B9=Planholders!H43,Planholders!I43,IF(B9=Planholders!H44,Planholders!I44,IF(B9=Planholders!H45,Planholders!I45,IF(B9=Planholders!H46,Planholders!I46)))))))))))))))))))))))))))))))))))</f>
        <v>Cheryl Moore</v>
      </c>
      <c r="C10" s="157">
        <f>IF(B9=Planholders!H12,Planholders!N12,IF(B9=Planholders!H13,Planholders!N13,IF(B9=Planholders!H14,Planholders!N14,IF(B9=Planholders!H15,Planholders!N15,IF(B9=Planholders!H16,Planholders!N16,IF(B9=Planholders!H17,Planholders!N17,IF(B9=Planholders!H18,Planholders!N18,IF(B9=Planholders!H19,Planholders!N19,IF(B9=Planholders!H20,Planholders!N20,IF(B9=Planholders!H21,Planholders!N21,IF(B9=Planholders!H22,Planholders!N22,IF(B9=Planholders!H23,Planholders!N23,IF(B9=Planholders!H24,Planholders!N24,IF(B9=Planholders!H25,Planholders!N25,IF(B9=Planholders!H26,Planholders!N26,IF(B9=Planholders!H27,Planholders!N27,IF(B9=Planholders!H28,Planholders!N28,IF(B9=Planholders!H29,Planholders!N29,IF(B9=Planholders!H30,Planholders!N30,IF(B9=Planholders!H31,Planholders!N31,IF(B9=Planholders!H33,Planholders!N32,IF(B9=Planholders!H34,Planholders!N33,IF(B9=Planholders!H35,Planholders!N34,IF(B9=Planholders!H36,Planholders!N35,IF(B9=Planholders!H37,Planholders!N37,IF(B9=Planholders!H38,Planholders!N38,IF(B9=Planholders!H39,Planholders!N39,IF(B9=Planholders!H40,Planholders!L40,IF(B9=Planholders!H41,Planholders!N41,IF(B9=Planholders!H42,Planholders!N42,IF(B9=Planholders!H43,Planholders!N43,IF(B9=Planholders!H44,Planholders!N44,IF(B9=Planholders!H45,Planholders!N45,IF(B9=Planholders!H46,Planholders!N46,))))))))))))))))))))))))))))))))))</f>
        <v>0</v>
      </c>
      <c r="D10" s="157"/>
      <c r="E10" s="104" t="s">
        <v>41</v>
      </c>
      <c r="F10"/>
      <c r="H10"/>
      <c r="I10"/>
    </row>
    <row r="11" spans="1:9">
      <c r="A11" s="101"/>
      <c r="B11" s="99" t="str">
        <f>IF(B9=Planholders!H12,Planholders!J12,IF(B9=Planholders!H13,Planholders!J13,IF(B9=Planholders!H14,Planholders!J14,IF(B9=Planholders!H15,Planholders!J15,IF(B9=Planholders!H16,Planholders!J16,IF(B9=Planholders!H17,Planholders!J17,IF(B9=Planholders!H18,Planholders!J18,IF(B9=Planholders!H19,Planholders!J19,IF(B9=Planholders!H20,Planholders!J20,IF(B9=Planholders!H21,Planholders!J21,IF(B9=Planholders!H22,Planholders!J22,IF(B9=Planholders!H23,Planholders!J23,IF(B9=Planholders!H24,Planholders!J24,IF(B9=Planholders!H25,Planholders!J25,IF(B9=Planholders!H26,Planholders!J26,IF(B9=Planholders!H27,Planholders!J27,IF(B9=Planholders!H28,Planholders!J28,IF(B9=Planholders!H29,Planholders!J29,IF(B9=Planholders!H30,Planholders!J30,IF(B9=Planholders!H31,Planholders!J31,IF(B9=Planholders!H33,Planholders!J32,IF(B9=Planholders!H34,Planholders!J33,IF(B9=Planholders!H35,Planholders!J34,IF(B9=Planholders!H36,Planholders!J35,IF(B9=Planholders!H37,Planholders!J37,IF(B9=Planholders!H38,Planholders!J38,IF(B9=Planholders!H39,Planholders!J39,IF(B9=Planholders!H40,Planholders!J40,IF(B9=Planholders!H41,Planholders!J41,IF(B9=Planholders!H42,Planholders!J42,IF(B9=Planholders!H43,Planholders!J43,IF(B9=Planholders!H44,Planholders!J44,IF(B9=Planholders!H45,Planholders!J45,IF(B9=Planholders!H46,Planholders!J46,))))))))))))))))))))))))))))))))))</f>
        <v>3315 Central Ave.</v>
      </c>
      <c r="C11" s="156" t="str">
        <f>IF(B9=Planholders!H12,Planholders!O12,IF(B9=Planholders!H13,Planholders!O13,IF(B9=Planholders!H14,Planholders!O14,IF(B9=Planholders!H15,Planholders!O15,IF(B9=Planholders!H16,Planholders!O16,IF(B9=Planholders!H17,Planholders!O17,IF(B9=Planholders!H18,Planholders!O18,IF(B9=Planholders!H19,Planholders!O19,IF(B9=Planholders!H20,Planholders!O20,IF(B9=Planholders!H21,Planholders!N21,IF(B9=Planholders!H22,Planholders!O22,IF(B9=Planholders!H23,Planholders!O23,IF(B9=Planholders!H24,Planholders!O24,IF(B9=Planholders!H25,Planholders!O25,IF(B9=Planholders!H26,Planholders!O26,IF(B9=Planholders!H27,Planholders!O27,IF(B9=Planholders!H28,Planholders!O28,IF(B9=Planholders!H29,Planholders!O29,IF(B9=Planholders!H30,Planholders!O30,IF(B9=Planholders!H31,Planholders!O31,IF(B9=Planholders!H33,Planholders!O32,IF(B9=Planholders!H34,Planholders!O33,IF(B9=Planholders!H35,Planholders!O34,IF(B9=Planholders!H36,Planholders!O35,IF(B9=Planholders!H37,Planholders!O37,IF(B9=Planholders!H38,Planholders!O38,IF(B9=Planholders!H39,Planholders!O39,IF(B9=Planholders!H40,Planholders!L40,IF(B9=Planholders!H41,Planholders!O41,IF(B9=Planholders!H42,Planholders!O42,IF(B9=Planholders!H43,Planholders!O43,IF(B9=Planholders!H44,Planholders!O44,IF(B9=Planholders!H45,Planholders!O45,IF(B9=Planholders!H46,Planholders!O46,))))))))))))))))))))))))))))))))))</f>
        <v>dodge.bidding@construction.com</v>
      </c>
      <c r="D11" s="156"/>
      <c r="E11" s="105" t="s">
        <v>42</v>
      </c>
      <c r="F11"/>
      <c r="H11"/>
      <c r="I11"/>
    </row>
    <row r="12" spans="1:9">
      <c r="A12" s="101"/>
      <c r="B12" s="99" t="str">
        <f>IF(B9=Planholders!H12,Planholders!L12,IF(B9=Planholders!H13,Planholders!L13,IF(B9=Planholders!H14,Planholders!L14,IF(B9=Planholders!H15,Planholders!L15,IF(B9=Planholders!H16,Planholders!L16,IF(B9=Planholders!H17,Planholders!L17,IF(B9=Planholders!H18,Planholders!L18,IF(B9=Planholders!H19,Planholders!L19,IF(B9=Planholders!H20,Planholders!L20,IF(B9=Planholders!H21,Planholders!L21,IF(B9=Planholders!H22,Planholders!L22,IF(B9=Planholders!H23,Planholders!L23,IF(B9=Planholders!H24,Planholders!L24,IF(B9=Planholders!H25,Planholders!L25,IF(B9=Planholders!H26,Planholders!L26,IF(B9=Planholders!H27,Planholders!L27,IF(B9=Planholders!H28,Planholders!L28,IF(B9=Planholders!H29,Planholders!L29,IF(B9=Planholders!H30,Planholders!L30,IF(B9=Planholders!H31,Planholders!L31,IF(B9=Planholders!H33,Planholders!L32,IF(B9=Planholders!H34,Planholders!L33,IF(B9=Planholders!H35,Planholders!L34,IF(B9=Planholders!H36,Planholders!L35,IF(B9=Planholders!H37,Planholders!L37,IF(B9=Planholders!H38,Planholders!L38,IF(B9=Planholders!H39,Planholders!L39,IF(B9=Planholders!H40,Planholders!L40,IF(B9=Planholders!H41,Planholders!L41,IF(B9=Planholders!H42,Planholders!L42,IF(B9=Planholders!H43,Planholders!L43,IF(B9=Planholders!H44,Planholders!L44,IF(B9=Planholders!H45,Planholders!L45,IF(B9=Planholders!H46,Planholders!L46,))))))))))))))))))))))))))))))))))</f>
        <v>Hot Springs, AR 71913</v>
      </c>
      <c r="C12" s="101"/>
      <c r="D12" s="106"/>
      <c r="E12" s="107" t="s">
        <v>68</v>
      </c>
      <c r="F12"/>
      <c r="H12"/>
      <c r="I12"/>
    </row>
    <row r="13" spans="1:9">
      <c r="A13" s="101"/>
      <c r="B13" s="9"/>
      <c r="C13" s="101"/>
      <c r="D13" s="108"/>
      <c r="E13" s="109">
        <f>IF(B9=Planholders!H12,Planholders!B12,IF(B9=Planholders!H13,Planholders!B13,IF(B9=Planholders!H14,Planholders!B14,IF(B9=Planholders!H15,Planholders!B15,IF(B9=Planholders!H16,Planholders!B16,IF(B9=Planholders!H17,Planholders!B17,IF(B9=Planholders!H18,Planholders!B18,IF(B9=Planholders!H19,Planholders!B19,IF(B9=Planholders!H20,Planholders!B20,IF(B9=Planholders!H21,Planholders!B21,IF(B9=Planholders!H22,Planholders!B22,IF(B9=Planholders!H23,Planholders!B23,IF(B9=Planholders!H24,Planholders!B24,IF(B9=Planholders!H25,Planholders!B25,IF(B9=Planholders!H26,Planholders!B26,IF(B9=Planholders!H27,Planholders!B27,IF(B9=Planholders!H28,Planholders!B28,IF(B9=Planholders!H29,Planholders!B29,IF(B9=Planholders!H30,Planholders!B30,IF(B9=Planholders!H31,Planholders!B31,IF(B9=Planholders!H32,Planholders!B32,IF(B9=Planholders!H33,Planholders!B33,IF(B9=Planholders!H34,Planholders!B34,IF(B9=Planholders!H35,Planholders!B35,IF(B9=Planholders!H36,Planholders!B36,IF(B9=Planholders!H37,Planholders!B37,IF(B9=Planholders!H38,Planholders!B38,IF(B9=Planholders!H39,Planholders!B39,IF(B9=Planholders!H40,Planholders!B40,IF(B9=Planholders!H41,Planholders!B41,IF(B9=Planholders!H42,Planholders!B42,IF(B9=Planholders!H43,Planholders!B43,IF(B9=Planholders!H44,Planholders!B44,IF(B9=Planholders!H45,Planholders!B45,IF(B9=Planholders!H46,Planholders!B46)))))))))))))))))))))))))))))))))))</f>
        <v>4</v>
      </c>
      <c r="F13"/>
      <c r="H13"/>
      <c r="I13"/>
    </row>
    <row r="14" spans="1:9">
      <c r="A14" s="101"/>
      <c r="B14" s="9"/>
      <c r="C14" s="101"/>
      <c r="D14" s="110"/>
      <c r="E14" s="101"/>
      <c r="F14"/>
      <c r="H14"/>
      <c r="I14"/>
    </row>
    <row r="15" spans="1:9" ht="28.15" customHeight="1">
      <c r="A15" s="111" t="s">
        <v>0</v>
      </c>
      <c r="B15" s="111" t="s">
        <v>34</v>
      </c>
      <c r="C15" s="111" t="s">
        <v>9</v>
      </c>
      <c r="D15" s="112" t="s">
        <v>1</v>
      </c>
      <c r="E15" s="112" t="s">
        <v>2</v>
      </c>
      <c r="F15" s="5"/>
      <c r="G15" s="3"/>
    </row>
    <row r="16" spans="1:9" ht="36" customHeight="1">
      <c r="A16" s="162">
        <v>1</v>
      </c>
      <c r="B16" s="113" t="str">
        <f>Planholders!B1</f>
        <v>Town of Paw Paw</v>
      </c>
      <c r="C16" s="158" t="str">
        <f>IF(B9=Planholders!H12,Planholders!D12,IF(B9=Planholders!H13,Planholders!D13,IF(B9=Planholders!H14,Planholders!D14,IF(B9=Planholders!H15,Planholders!D15,IF(B9=Planholders!H16,Planholders!D16,IF(B9=Planholders!H17,Planholders!D17,IF(B9=Planholders!H18,Planholders!D18,IF(B9=Planholders!H19,Planholders!D19,IF(B9=Planholders!H20,Planholders!D20,IF(B9=Planholders!H21,Planholders!D21,IF(B9=Planholders!H22,Planholders!D22,IF(B9=Planholders!H23,Planholders!D23,IF(B9=Planholders!H24,Planholders!D24,IF(B9=Planholders!H25,Planholders!D25,IF(B9=Planholders!H26,Planholders!D26,IF(B9=Planholders!H27,Planholders!D27,IF(B9=Planholders!H28,Planholders!D28,IF(B9=Planholders!H29,Planholders!D29,IF(B9=Planholders!H30,Planholders!D30,IF(B9=Planholders!H31,Planholders!D31,IF(B9=Planholders!H32,Planholders!D32,IF(B9=Planholders!H33,Planholders!D33,IF(B9=Planholders!H34,Planholders!D34,IF(B9=Planholders!H35,Planholders!D35,IF(B9=Planholders!H36,Planholders!D36,IF(B9=Planholders!H37,Planholders!D37,IF(B9=Planholders!H38,Planholders!D38,IF(B9=Planholders!H39,Planholders!D39,IF(B9=Planholders!H40,Planholders!D40,IF(B9=Planholders!H41,Planholders!D41,IF(B9=Planholders!H42,Planholders!D42,IF(B9=Planholders!H43,Planholders!D43,IF(B9=Planholders!H44,Planholders!D44,IF(B9=Planholders!H45,Planholders!D45,IF(B9=Planholders!H46,Planholders!D46,)))))))))))))))))))))))))))))))))))</f>
        <v>Emailed</v>
      </c>
      <c r="D16" s="158">
        <f>IF(C16=Planholders!A6,Planholders!B6,IF(INVOICE!C16=Planholders!A7,Planholders!B7,Planholders!B8))</f>
        <v>75</v>
      </c>
      <c r="E16" s="159">
        <f>D16</f>
        <v>75</v>
      </c>
      <c r="F16" s="6"/>
    </row>
    <row r="17" spans="1:8" ht="36" customHeight="1">
      <c r="A17" s="163"/>
      <c r="B17" s="114" t="str">
        <f>Planholders!B2</f>
        <v>Proposed Water Line Rehabilitation Project</v>
      </c>
      <c r="C17" s="158"/>
      <c r="D17" s="158"/>
      <c r="E17" s="160"/>
      <c r="F17" s="6"/>
    </row>
    <row r="18" spans="1:8" ht="36" customHeight="1">
      <c r="A18" s="164"/>
      <c r="B18" s="115" t="str">
        <f>Planholders!B3</f>
        <v>101-010-0720</v>
      </c>
      <c r="C18" s="158"/>
      <c r="D18" s="158"/>
      <c r="E18" s="161"/>
      <c r="F18" s="6"/>
    </row>
    <row r="19" spans="1:8" ht="54" customHeight="1">
      <c r="A19" s="101"/>
      <c r="B19" s="116"/>
      <c r="C19" s="101"/>
      <c r="D19" s="117" t="s">
        <v>4</v>
      </c>
      <c r="E19" s="118">
        <f>SUM(E16:E16)</f>
        <v>75</v>
      </c>
    </row>
    <row r="20" spans="1:8" ht="17.45" customHeight="1">
      <c r="A20" s="101"/>
      <c r="B20" s="101"/>
      <c r="C20" s="101"/>
      <c r="D20" s="110"/>
      <c r="E20" s="101"/>
    </row>
    <row r="21" spans="1:8" ht="17.45" customHeight="1">
      <c r="A21" s="101"/>
      <c r="B21" s="101"/>
      <c r="C21" s="101"/>
      <c r="D21" s="110"/>
      <c r="E21" s="101"/>
    </row>
    <row r="22" spans="1:8">
      <c r="A22" s="101"/>
      <c r="B22" s="101"/>
      <c r="C22" s="101"/>
      <c r="D22" s="110"/>
      <c r="E22" s="101"/>
    </row>
    <row r="23" spans="1:8" ht="15.75">
      <c r="A23" s="101"/>
      <c r="B23" s="101"/>
      <c r="C23" s="101"/>
      <c r="D23" s="110"/>
      <c r="E23" s="101"/>
      <c r="F23" s="5"/>
      <c r="G23" s="3"/>
      <c r="H23" s="5"/>
    </row>
    <row r="24" spans="1:8" ht="28.5" customHeight="1">
      <c r="A24" s="149" t="s">
        <v>6</v>
      </c>
      <c r="B24" s="149"/>
      <c r="C24" s="149"/>
      <c r="D24" s="149"/>
      <c r="E24" s="149"/>
      <c r="F24" s="6"/>
    </row>
    <row r="25" spans="1:8">
      <c r="A25" s="89"/>
      <c r="B25" s="89"/>
      <c r="C25" s="89"/>
      <c r="D25" s="119"/>
      <c r="E25" s="89"/>
    </row>
    <row r="26" spans="1:8" ht="18" customHeight="1">
      <c r="A26" s="148" t="str">
        <f>B16</f>
        <v>Town of Paw Paw</v>
      </c>
      <c r="B26" s="148"/>
      <c r="C26" s="148"/>
      <c r="D26" s="148"/>
      <c r="E26" s="148"/>
      <c r="F26" s="5"/>
      <c r="G26" s="3"/>
      <c r="H26" s="5"/>
    </row>
    <row r="27" spans="1:8" ht="18" customHeight="1">
      <c r="A27" s="148" t="str">
        <f>B17</f>
        <v>Proposed Water Line Rehabilitation Project</v>
      </c>
      <c r="B27" s="148"/>
      <c r="C27" s="148"/>
      <c r="D27" s="148"/>
      <c r="E27" s="148"/>
      <c r="F27" s="5"/>
      <c r="G27" s="3"/>
      <c r="H27" s="5"/>
    </row>
    <row r="28" spans="1:8" ht="18" customHeight="1">
      <c r="A28" s="148" t="str">
        <f>B18</f>
        <v>101-010-0720</v>
      </c>
      <c r="B28" s="148"/>
      <c r="C28" s="148"/>
      <c r="D28" s="148"/>
      <c r="E28" s="148"/>
      <c r="F28" s="6"/>
    </row>
    <row r="29" spans="1:8" ht="18.75">
      <c r="A29" s="120"/>
      <c r="B29" s="120"/>
      <c r="C29" s="120"/>
      <c r="D29" s="121" t="s">
        <v>28</v>
      </c>
      <c r="E29" s="122">
        <f>E19</f>
        <v>75</v>
      </c>
    </row>
    <row r="30" spans="1:8" ht="18.75">
      <c r="A30" s="120"/>
      <c r="B30" s="123"/>
      <c r="C30" s="120"/>
      <c r="D30" s="121" t="str">
        <f>E12</f>
        <v>Set #</v>
      </c>
      <c r="E30" s="124">
        <f>E13</f>
        <v>4</v>
      </c>
    </row>
    <row r="31" spans="1:8" ht="18.75">
      <c r="A31" s="89" t="str">
        <f>B9</f>
        <v>Dodge Data &amp; Analytics (planroom)</v>
      </c>
      <c r="B31" s="125"/>
      <c r="C31" s="120"/>
      <c r="D31" s="121"/>
      <c r="E31" s="122"/>
    </row>
    <row r="32" spans="1:8" ht="18.75">
      <c r="A32" s="89" t="str">
        <f>B10</f>
        <v>Cheryl Moore</v>
      </c>
      <c r="B32" s="89"/>
      <c r="C32" s="89"/>
      <c r="D32" s="121" t="s">
        <v>27</v>
      </c>
      <c r="E32" s="126" t="s">
        <v>7</v>
      </c>
    </row>
    <row r="33" spans="1:5">
      <c r="A33" s="89" t="str">
        <f>B11</f>
        <v>3315 Central Ave.</v>
      </c>
      <c r="B33" s="89"/>
      <c r="C33" s="89"/>
      <c r="D33" s="119"/>
      <c r="E33" s="89"/>
    </row>
    <row r="34" spans="1:5">
      <c r="A34" s="89" t="str">
        <f>B12</f>
        <v>Hot Springs, AR 71913</v>
      </c>
      <c r="B34" s="89"/>
      <c r="C34" s="89"/>
      <c r="D34" s="119"/>
      <c r="E34" s="89"/>
    </row>
    <row r="35" spans="1:5">
      <c r="A35" s="103"/>
      <c r="B35" s="101"/>
      <c r="C35" s="89"/>
      <c r="D35" s="119"/>
      <c r="E35" s="89"/>
    </row>
    <row r="36" spans="1:5">
      <c r="C36" s="7"/>
      <c r="D36" s="8"/>
      <c r="E36" s="7"/>
    </row>
  </sheetData>
  <dataConsolidate/>
  <mergeCells count="14">
    <mergeCell ref="A26:E26"/>
    <mergeCell ref="A27:E27"/>
    <mergeCell ref="A28:E28"/>
    <mergeCell ref="A24:E24"/>
    <mergeCell ref="C1:E4"/>
    <mergeCell ref="A6:C7"/>
    <mergeCell ref="D6:E7"/>
    <mergeCell ref="C11:D11"/>
    <mergeCell ref="C9:D9"/>
    <mergeCell ref="C10:D10"/>
    <mergeCell ref="C16:C18"/>
    <mergeCell ref="D16:D18"/>
    <mergeCell ref="E16:E18"/>
    <mergeCell ref="A16:A18"/>
  </mergeCells>
  <conditionalFormatting sqref="A34">
    <cfRule type="cellIs" dxfId="0" priority="1" operator="equal">
      <formula>0</formula>
    </cfRule>
  </conditionalFormatting>
  <pageMargins left="1" right="1" top="1" bottom="0.5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4" name="Check Box 17">
              <controlPr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171450</xdr:rowOff>
                  </from>
                  <to>
                    <xdr:col>3</xdr:col>
                    <xdr:colOff>762000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" name="Check Box 18">
              <controlPr locked="0"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19050</xdr:rowOff>
                  </from>
                  <to>
                    <xdr:col>3</xdr:col>
                    <xdr:colOff>762000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3</xdr:col>
                    <xdr:colOff>0</xdr:colOff>
                    <xdr:row>12</xdr:row>
                    <xdr:rowOff>171450</xdr:rowOff>
                  </from>
                  <to>
                    <xdr:col>3</xdr:col>
                    <xdr:colOff>304800</xdr:colOff>
                    <xdr:row>14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487" yWindow="683" count="1">
        <x14:dataValidation type="list" allowBlank="1" showInputMessage="1" showErrorMessage="1">
          <x14:formula1>
            <xm:f>Planholders!$H$12:$H$46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377"/>
  <sheetViews>
    <sheetView workbookViewId="0">
      <selection activeCell="A11" sqref="A11"/>
    </sheetView>
  </sheetViews>
  <sheetFormatPr defaultRowHeight="15"/>
  <cols>
    <col min="1" max="1" width="62.7109375" customWidth="1"/>
    <col min="2" max="2" width="100.7109375" customWidth="1"/>
  </cols>
  <sheetData>
    <row r="1" spans="1:5" ht="24" thickBot="1">
      <c r="A1" s="11"/>
      <c r="B1" s="11"/>
      <c r="C1" s="11"/>
      <c r="D1" s="11"/>
      <c r="E1" s="11"/>
    </row>
    <row r="2" spans="1:5" ht="75" customHeight="1" thickTop="1">
      <c r="A2" s="16" t="s">
        <v>72</v>
      </c>
      <c r="B2" s="12"/>
      <c r="C2" s="11"/>
      <c r="D2" s="11"/>
      <c r="E2" s="11"/>
    </row>
    <row r="3" spans="1:5" ht="75" customHeight="1">
      <c r="A3" s="17" t="s">
        <v>71</v>
      </c>
      <c r="B3" s="13"/>
      <c r="C3" s="11"/>
      <c r="D3" s="11"/>
      <c r="E3" s="11"/>
    </row>
    <row r="4" spans="1:5" ht="75" customHeight="1">
      <c r="A4" s="17" t="s">
        <v>73</v>
      </c>
      <c r="B4" s="13"/>
      <c r="C4" s="11"/>
      <c r="D4" s="11"/>
      <c r="E4" s="11"/>
    </row>
    <row r="5" spans="1:5" ht="75" customHeight="1">
      <c r="A5" s="17" t="s">
        <v>74</v>
      </c>
      <c r="B5" s="13"/>
      <c r="C5" s="11"/>
      <c r="D5" s="11"/>
      <c r="E5" s="11"/>
    </row>
    <row r="6" spans="1:5" ht="75" customHeight="1">
      <c r="A6" s="17" t="s">
        <v>75</v>
      </c>
      <c r="B6" s="13"/>
      <c r="C6" s="11"/>
      <c r="D6" s="11"/>
      <c r="E6" s="11"/>
    </row>
    <row r="7" spans="1:5" ht="75" customHeight="1">
      <c r="A7" s="17" t="s">
        <v>76</v>
      </c>
      <c r="B7" s="13"/>
      <c r="C7" s="11"/>
      <c r="D7" s="11"/>
      <c r="E7" s="11"/>
    </row>
    <row r="8" spans="1:5" ht="75" customHeight="1">
      <c r="A8" s="17" t="s">
        <v>77</v>
      </c>
      <c r="B8" s="13"/>
      <c r="C8" s="11"/>
      <c r="D8" s="11"/>
      <c r="E8" s="11"/>
    </row>
    <row r="9" spans="1:5" ht="75" customHeight="1">
      <c r="A9" s="17" t="s">
        <v>78</v>
      </c>
      <c r="B9" s="13"/>
      <c r="C9" s="11"/>
      <c r="D9" s="11"/>
      <c r="E9" s="11"/>
    </row>
    <row r="10" spans="1:5" ht="75" customHeight="1">
      <c r="A10" s="17" t="s">
        <v>79</v>
      </c>
      <c r="B10" s="13"/>
      <c r="C10" s="11"/>
      <c r="D10" s="11"/>
      <c r="E10" s="11"/>
    </row>
    <row r="11" spans="1:5" ht="75" customHeight="1">
      <c r="A11" s="17" t="s">
        <v>126</v>
      </c>
      <c r="B11" s="13"/>
      <c r="C11" s="11"/>
      <c r="D11" s="11"/>
      <c r="E11" s="11"/>
    </row>
    <row r="12" spans="1:5" ht="75" customHeight="1">
      <c r="A12" s="17" t="s">
        <v>80</v>
      </c>
      <c r="B12" s="13"/>
      <c r="C12" s="11"/>
      <c r="D12" s="11"/>
      <c r="E12" s="11"/>
    </row>
    <row r="13" spans="1:5" ht="75" customHeight="1">
      <c r="A13" s="18" t="s">
        <v>81</v>
      </c>
      <c r="B13" s="14"/>
      <c r="C13" s="11"/>
      <c r="D13" s="11"/>
      <c r="E13" s="11"/>
    </row>
    <row r="14" spans="1:5" ht="75" customHeight="1">
      <c r="A14" s="17" t="s">
        <v>82</v>
      </c>
      <c r="B14" s="13"/>
      <c r="C14" s="11"/>
      <c r="D14" s="11"/>
      <c r="E14" s="11"/>
    </row>
    <row r="15" spans="1:5" ht="75" customHeight="1" thickBot="1">
      <c r="A15" s="19" t="s">
        <v>83</v>
      </c>
      <c r="B15" s="15"/>
      <c r="C15" s="11"/>
      <c r="D15" s="11"/>
      <c r="E15" s="11"/>
    </row>
    <row r="16" spans="1:5" ht="75" customHeight="1" thickTop="1">
      <c r="A16" s="11"/>
      <c r="B16" s="11"/>
      <c r="C16" s="11"/>
      <c r="D16" s="11"/>
      <c r="E16" s="11"/>
    </row>
    <row r="17" spans="1:5" ht="75" customHeight="1">
      <c r="A17" s="11" t="s">
        <v>84</v>
      </c>
      <c r="B17" s="11"/>
      <c r="C17" s="11"/>
      <c r="D17" s="11"/>
      <c r="E17" s="11"/>
    </row>
    <row r="18" spans="1:5" ht="75" customHeight="1">
      <c r="A18" s="11"/>
      <c r="B18" s="11"/>
      <c r="C18" s="11"/>
      <c r="D18" s="11"/>
      <c r="E18" s="11"/>
    </row>
    <row r="19" spans="1:5" ht="75" customHeight="1">
      <c r="A19" s="11" t="s">
        <v>85</v>
      </c>
      <c r="B19" s="11"/>
      <c r="C19" s="11"/>
      <c r="D19" s="11"/>
      <c r="E19" s="11"/>
    </row>
    <row r="20" spans="1:5" ht="23.25">
      <c r="A20" s="11"/>
      <c r="B20" s="11"/>
      <c r="C20" s="11"/>
      <c r="D20" s="11"/>
      <c r="E20" s="11"/>
    </row>
    <row r="21" spans="1:5" ht="23.25">
      <c r="A21" s="11"/>
      <c r="B21" s="11"/>
      <c r="C21" s="11"/>
      <c r="D21" s="11"/>
      <c r="E21" s="11"/>
    </row>
    <row r="22" spans="1:5" ht="23.25">
      <c r="A22" s="11"/>
      <c r="B22" s="11"/>
      <c r="C22" s="11"/>
      <c r="D22" s="11"/>
      <c r="E22" s="11"/>
    </row>
    <row r="23" spans="1:5" ht="23.25">
      <c r="A23" s="11"/>
      <c r="B23" s="11"/>
      <c r="C23" s="11"/>
      <c r="D23" s="11"/>
      <c r="E23" s="11"/>
    </row>
    <row r="24" spans="1:5" ht="23.25">
      <c r="A24" s="11"/>
      <c r="B24" s="11"/>
      <c r="C24" s="11"/>
      <c r="D24" s="11"/>
      <c r="E24" s="11"/>
    </row>
    <row r="25" spans="1:5" ht="23.25">
      <c r="A25" s="11"/>
      <c r="B25" s="11"/>
      <c r="C25" s="11"/>
      <c r="D25" s="11"/>
      <c r="E25" s="11"/>
    </row>
    <row r="26" spans="1:5" ht="23.25">
      <c r="A26" s="11"/>
      <c r="B26" s="11"/>
      <c r="C26" s="11"/>
      <c r="D26" s="11"/>
      <c r="E26" s="11"/>
    </row>
    <row r="27" spans="1:5" ht="23.25">
      <c r="A27" s="11"/>
      <c r="B27" s="11"/>
      <c r="C27" s="11"/>
      <c r="D27" s="11"/>
      <c r="E27" s="11"/>
    </row>
    <row r="28" spans="1:5" ht="23.25">
      <c r="A28" s="11"/>
      <c r="B28" s="11"/>
      <c r="C28" s="11"/>
      <c r="D28" s="11"/>
      <c r="E28" s="11"/>
    </row>
    <row r="29" spans="1:5" ht="23.25">
      <c r="A29" s="11"/>
      <c r="B29" s="11"/>
      <c r="C29" s="11"/>
      <c r="D29" s="11"/>
      <c r="E29" s="11"/>
    </row>
    <row r="30" spans="1:5" ht="23.25">
      <c r="A30" s="11"/>
      <c r="B30" s="11"/>
      <c r="C30" s="11"/>
      <c r="D30" s="11"/>
      <c r="E30" s="11"/>
    </row>
    <row r="31" spans="1:5" ht="23.25">
      <c r="A31" s="11"/>
      <c r="B31" s="11"/>
      <c r="C31" s="11"/>
      <c r="D31" s="11"/>
      <c r="E31" s="11"/>
    </row>
    <row r="32" spans="1:5" ht="23.25">
      <c r="A32" s="11"/>
      <c r="B32" s="11"/>
      <c r="C32" s="11"/>
      <c r="D32" s="11"/>
      <c r="E32" s="11"/>
    </row>
    <row r="33" spans="1:5" ht="23.25">
      <c r="A33" s="11"/>
      <c r="B33" s="11"/>
      <c r="C33" s="11"/>
      <c r="D33" s="11"/>
      <c r="E33" s="11"/>
    </row>
    <row r="34" spans="1:5" ht="23.25">
      <c r="A34" s="11"/>
      <c r="B34" s="11"/>
      <c r="C34" s="11"/>
      <c r="D34" s="11"/>
      <c r="E34" s="11"/>
    </row>
    <row r="35" spans="1:5" ht="23.25">
      <c r="A35" s="11"/>
      <c r="B35" s="11"/>
      <c r="C35" s="11"/>
      <c r="D35" s="11"/>
      <c r="E35" s="11"/>
    </row>
    <row r="36" spans="1:5" ht="23.25">
      <c r="A36" s="11"/>
      <c r="B36" s="11"/>
      <c r="C36" s="11"/>
      <c r="D36" s="11"/>
      <c r="E36" s="11"/>
    </row>
    <row r="37" spans="1:5" ht="23.25">
      <c r="A37" s="11"/>
      <c r="B37" s="11"/>
      <c r="C37" s="11"/>
      <c r="D37" s="11"/>
      <c r="E37" s="11"/>
    </row>
    <row r="38" spans="1:5" ht="23.25">
      <c r="A38" s="11"/>
      <c r="B38" s="11"/>
      <c r="C38" s="11"/>
      <c r="D38" s="11"/>
      <c r="E38" s="11"/>
    </row>
    <row r="39" spans="1:5" ht="23.25">
      <c r="A39" s="11"/>
      <c r="B39" s="11"/>
      <c r="C39" s="11"/>
      <c r="D39" s="11"/>
      <c r="E39" s="11"/>
    </row>
    <row r="40" spans="1:5" ht="23.25">
      <c r="A40" s="11"/>
      <c r="B40" s="11"/>
      <c r="C40" s="11"/>
      <c r="D40" s="11"/>
      <c r="E40" s="11"/>
    </row>
    <row r="41" spans="1:5" ht="23.25">
      <c r="A41" s="11"/>
      <c r="B41" s="11"/>
      <c r="C41" s="11"/>
      <c r="D41" s="11"/>
      <c r="E41" s="11"/>
    </row>
    <row r="42" spans="1:5" ht="23.25">
      <c r="A42" s="11"/>
      <c r="B42" s="11"/>
      <c r="C42" s="11"/>
      <c r="D42" s="11"/>
      <c r="E42" s="11"/>
    </row>
    <row r="43" spans="1:5" ht="23.25">
      <c r="A43" s="11"/>
      <c r="B43" s="11"/>
      <c r="C43" s="11"/>
      <c r="D43" s="11"/>
      <c r="E43" s="11"/>
    </row>
    <row r="44" spans="1:5" ht="23.25">
      <c r="A44" s="11"/>
      <c r="B44" s="11"/>
      <c r="C44" s="11"/>
      <c r="D44" s="11"/>
      <c r="E44" s="11"/>
    </row>
    <row r="45" spans="1:5" ht="23.25">
      <c r="A45" s="11"/>
      <c r="B45" s="11"/>
      <c r="C45" s="11"/>
      <c r="D45" s="11"/>
      <c r="E45" s="11"/>
    </row>
    <row r="46" spans="1:5" ht="23.25">
      <c r="A46" s="11"/>
      <c r="B46" s="11"/>
      <c r="C46" s="11"/>
      <c r="D46" s="11"/>
      <c r="E46" s="11"/>
    </row>
    <row r="47" spans="1:5" ht="23.25">
      <c r="A47" s="11"/>
      <c r="B47" s="11"/>
      <c r="C47" s="11"/>
      <c r="D47" s="11"/>
      <c r="E47" s="11"/>
    </row>
    <row r="48" spans="1:5" ht="23.25">
      <c r="A48" s="11"/>
      <c r="B48" s="11"/>
      <c r="C48" s="11"/>
      <c r="D48" s="11"/>
      <c r="E48" s="11"/>
    </row>
    <row r="49" spans="1:5" ht="23.25">
      <c r="A49" s="11"/>
      <c r="B49" s="11"/>
      <c r="C49" s="11"/>
      <c r="D49" s="11"/>
      <c r="E49" s="11"/>
    </row>
    <row r="50" spans="1:5" ht="23.25">
      <c r="A50" s="11"/>
      <c r="B50" s="11"/>
      <c r="C50" s="11"/>
      <c r="D50" s="11"/>
      <c r="E50" s="11"/>
    </row>
    <row r="51" spans="1:5" ht="23.25">
      <c r="A51" s="11"/>
      <c r="B51" s="11"/>
      <c r="C51" s="11"/>
      <c r="D51" s="11"/>
      <c r="E51" s="11"/>
    </row>
    <row r="52" spans="1:5" ht="23.25">
      <c r="A52" s="11"/>
      <c r="B52" s="11"/>
      <c r="C52" s="11"/>
      <c r="D52" s="11"/>
      <c r="E52" s="11"/>
    </row>
    <row r="53" spans="1:5" ht="23.25">
      <c r="A53" s="11"/>
      <c r="B53" s="11"/>
      <c r="C53" s="11"/>
      <c r="D53" s="11"/>
      <c r="E53" s="11"/>
    </row>
    <row r="54" spans="1:5" ht="23.25">
      <c r="A54" s="11"/>
      <c r="B54" s="11"/>
      <c r="C54" s="11"/>
      <c r="D54" s="11"/>
      <c r="E54" s="11"/>
    </row>
    <row r="55" spans="1:5" ht="23.25">
      <c r="A55" s="11"/>
      <c r="B55" s="11"/>
      <c r="C55" s="11"/>
      <c r="D55" s="11"/>
      <c r="E55" s="11"/>
    </row>
    <row r="56" spans="1:5" ht="23.25">
      <c r="A56" s="11"/>
      <c r="B56" s="11"/>
      <c r="C56" s="11"/>
      <c r="D56" s="11"/>
      <c r="E56" s="11"/>
    </row>
    <row r="57" spans="1:5" ht="23.25">
      <c r="A57" s="11"/>
      <c r="B57" s="11"/>
      <c r="C57" s="11"/>
      <c r="D57" s="11"/>
      <c r="E57" s="11"/>
    </row>
    <row r="58" spans="1:5" ht="23.25">
      <c r="A58" s="11"/>
      <c r="B58" s="11"/>
      <c r="C58" s="11"/>
      <c r="D58" s="11"/>
      <c r="E58" s="11"/>
    </row>
    <row r="59" spans="1:5" ht="23.25">
      <c r="A59" s="11"/>
      <c r="B59" s="11"/>
      <c r="C59" s="11"/>
      <c r="D59" s="11"/>
      <c r="E59" s="11"/>
    </row>
    <row r="60" spans="1:5" ht="23.25">
      <c r="A60" s="11"/>
      <c r="B60" s="11"/>
      <c r="C60" s="11"/>
      <c r="D60" s="11"/>
      <c r="E60" s="11"/>
    </row>
    <row r="61" spans="1:5" ht="23.25">
      <c r="A61" s="11"/>
      <c r="B61" s="11"/>
      <c r="C61" s="11"/>
      <c r="D61" s="11"/>
      <c r="E61" s="11"/>
    </row>
    <row r="62" spans="1:5" ht="23.25">
      <c r="A62" s="11"/>
      <c r="B62" s="11"/>
      <c r="C62" s="11"/>
      <c r="D62" s="11"/>
      <c r="E62" s="11"/>
    </row>
    <row r="63" spans="1:5" ht="23.25">
      <c r="A63" s="11"/>
      <c r="B63" s="11"/>
      <c r="C63" s="11"/>
      <c r="D63" s="11"/>
      <c r="E63" s="11"/>
    </row>
    <row r="64" spans="1:5" ht="23.25">
      <c r="A64" s="11"/>
      <c r="B64" s="11"/>
      <c r="C64" s="11"/>
      <c r="D64" s="11"/>
      <c r="E64" s="11"/>
    </row>
    <row r="65" spans="1:5" ht="23.25">
      <c r="A65" s="11"/>
      <c r="B65" s="11"/>
      <c r="C65" s="11"/>
      <c r="D65" s="11"/>
      <c r="E65" s="11"/>
    </row>
    <row r="66" spans="1:5" ht="23.25">
      <c r="A66" s="11"/>
      <c r="B66" s="11"/>
      <c r="C66" s="11"/>
      <c r="D66" s="11"/>
      <c r="E66" s="11"/>
    </row>
    <row r="67" spans="1:5" ht="23.25">
      <c r="A67" s="11"/>
      <c r="B67" s="11"/>
      <c r="C67" s="11"/>
      <c r="D67" s="11"/>
      <c r="E67" s="11"/>
    </row>
    <row r="68" spans="1:5" ht="23.25">
      <c r="A68" s="11"/>
      <c r="B68" s="11"/>
      <c r="C68" s="11"/>
      <c r="D68" s="11"/>
      <c r="E68" s="11"/>
    </row>
    <row r="69" spans="1:5" ht="23.25">
      <c r="A69" s="11"/>
      <c r="B69" s="11"/>
      <c r="C69" s="11"/>
      <c r="D69" s="11"/>
      <c r="E69" s="11"/>
    </row>
    <row r="70" spans="1:5" ht="23.25">
      <c r="A70" s="11"/>
      <c r="B70" s="11"/>
      <c r="C70" s="11"/>
      <c r="D70" s="11"/>
      <c r="E70" s="11"/>
    </row>
    <row r="71" spans="1:5" ht="23.25">
      <c r="A71" s="11"/>
      <c r="B71" s="11"/>
      <c r="C71" s="11"/>
      <c r="D71" s="11"/>
      <c r="E71" s="11"/>
    </row>
    <row r="72" spans="1:5" ht="23.25">
      <c r="A72" s="11"/>
      <c r="B72" s="11"/>
      <c r="C72" s="11"/>
      <c r="D72" s="11"/>
      <c r="E72" s="11"/>
    </row>
    <row r="73" spans="1:5" ht="23.25">
      <c r="A73" s="11"/>
      <c r="B73" s="11"/>
      <c r="C73" s="11"/>
      <c r="D73" s="11"/>
      <c r="E73" s="11"/>
    </row>
    <row r="74" spans="1:5" ht="23.25">
      <c r="A74" s="11"/>
      <c r="B74" s="11"/>
      <c r="C74" s="11"/>
      <c r="D74" s="11"/>
      <c r="E74" s="11"/>
    </row>
    <row r="75" spans="1:5" ht="23.25">
      <c r="A75" s="11"/>
      <c r="B75" s="11"/>
      <c r="C75" s="11"/>
      <c r="D75" s="11"/>
      <c r="E75" s="11"/>
    </row>
    <row r="76" spans="1:5" ht="23.25">
      <c r="A76" s="11"/>
      <c r="B76" s="11"/>
      <c r="C76" s="11"/>
      <c r="D76" s="11"/>
      <c r="E76" s="11"/>
    </row>
    <row r="77" spans="1:5" ht="23.25">
      <c r="A77" s="11"/>
      <c r="B77" s="11"/>
      <c r="C77" s="11"/>
      <c r="D77" s="11"/>
      <c r="E77" s="11"/>
    </row>
    <row r="78" spans="1:5" ht="23.25">
      <c r="A78" s="11"/>
      <c r="B78" s="11"/>
      <c r="C78" s="11"/>
      <c r="D78" s="11"/>
      <c r="E78" s="11"/>
    </row>
    <row r="79" spans="1:5" ht="23.25">
      <c r="A79" s="11"/>
      <c r="B79" s="11"/>
      <c r="C79" s="11"/>
      <c r="D79" s="11"/>
      <c r="E79" s="11"/>
    </row>
    <row r="80" spans="1:5" ht="23.25">
      <c r="A80" s="11"/>
      <c r="B80" s="11"/>
      <c r="C80" s="11"/>
      <c r="D80" s="11"/>
      <c r="E80" s="11"/>
    </row>
    <row r="81" spans="1:5" ht="23.25">
      <c r="A81" s="11"/>
      <c r="B81" s="11"/>
      <c r="C81" s="11"/>
      <c r="D81" s="11"/>
      <c r="E81" s="11"/>
    </row>
    <row r="82" spans="1:5" ht="23.25">
      <c r="A82" s="11"/>
      <c r="B82" s="11"/>
      <c r="C82" s="11"/>
      <c r="D82" s="11"/>
      <c r="E82" s="11"/>
    </row>
    <row r="83" spans="1:5" ht="23.25">
      <c r="A83" s="11"/>
      <c r="B83" s="11"/>
      <c r="C83" s="11"/>
      <c r="D83" s="11"/>
      <c r="E83" s="11"/>
    </row>
    <row r="84" spans="1:5" ht="23.25">
      <c r="A84" s="11"/>
      <c r="B84" s="11"/>
      <c r="C84" s="11"/>
      <c r="D84" s="11"/>
      <c r="E84" s="11"/>
    </row>
    <row r="85" spans="1:5" ht="23.25">
      <c r="A85" s="11"/>
      <c r="B85" s="11"/>
      <c r="C85" s="11"/>
      <c r="D85" s="11"/>
      <c r="E85" s="11"/>
    </row>
    <row r="86" spans="1:5" ht="23.25">
      <c r="A86" s="11"/>
      <c r="B86" s="11"/>
      <c r="C86" s="11"/>
      <c r="D86" s="11"/>
      <c r="E86" s="11"/>
    </row>
    <row r="87" spans="1:5" ht="23.25">
      <c r="A87" s="11"/>
      <c r="B87" s="11"/>
      <c r="C87" s="11"/>
      <c r="D87" s="11"/>
      <c r="E87" s="11"/>
    </row>
    <row r="88" spans="1:5" ht="23.25">
      <c r="A88" s="11"/>
      <c r="B88" s="11"/>
      <c r="C88" s="11"/>
      <c r="D88" s="11"/>
      <c r="E88" s="11"/>
    </row>
    <row r="89" spans="1:5" ht="23.25">
      <c r="A89" s="11"/>
      <c r="B89" s="11"/>
      <c r="C89" s="11"/>
      <c r="D89" s="11"/>
      <c r="E89" s="11"/>
    </row>
    <row r="90" spans="1:5" ht="23.25">
      <c r="A90" s="11"/>
      <c r="B90" s="11"/>
      <c r="C90" s="11"/>
      <c r="D90" s="11"/>
      <c r="E90" s="11"/>
    </row>
    <row r="91" spans="1:5" ht="23.25">
      <c r="A91" s="11"/>
      <c r="B91" s="11"/>
      <c r="C91" s="11"/>
      <c r="D91" s="11"/>
      <c r="E91" s="11"/>
    </row>
    <row r="92" spans="1:5" ht="23.25">
      <c r="A92" s="11"/>
      <c r="B92" s="11"/>
      <c r="C92" s="11"/>
      <c r="D92" s="11"/>
      <c r="E92" s="11"/>
    </row>
    <row r="93" spans="1:5" ht="23.25">
      <c r="A93" s="11"/>
      <c r="B93" s="11"/>
      <c r="C93" s="11"/>
      <c r="D93" s="11"/>
      <c r="E93" s="11"/>
    </row>
    <row r="94" spans="1:5" ht="23.25">
      <c r="A94" s="11"/>
      <c r="B94" s="11"/>
      <c r="C94" s="11"/>
      <c r="D94" s="11"/>
      <c r="E94" s="11"/>
    </row>
    <row r="95" spans="1:5" ht="23.25">
      <c r="A95" s="11"/>
      <c r="B95" s="11"/>
      <c r="C95" s="11"/>
      <c r="D95" s="11"/>
      <c r="E95" s="11"/>
    </row>
    <row r="96" spans="1:5" ht="23.25">
      <c r="A96" s="11"/>
      <c r="B96" s="11"/>
      <c r="C96" s="11"/>
      <c r="D96" s="11"/>
      <c r="E96" s="11"/>
    </row>
    <row r="97" spans="1:5" ht="23.25">
      <c r="A97" s="11"/>
      <c r="B97" s="11"/>
      <c r="C97" s="11"/>
      <c r="D97" s="11"/>
      <c r="E97" s="11"/>
    </row>
    <row r="98" spans="1:5" ht="23.25">
      <c r="A98" s="11"/>
      <c r="B98" s="11"/>
      <c r="C98" s="11"/>
      <c r="D98" s="11"/>
      <c r="E98" s="11"/>
    </row>
    <row r="99" spans="1:5" ht="23.25">
      <c r="A99" s="11"/>
      <c r="B99" s="11"/>
      <c r="C99" s="11"/>
      <c r="D99" s="11"/>
      <c r="E99" s="11"/>
    </row>
    <row r="100" spans="1:5" ht="23.25">
      <c r="A100" s="11"/>
      <c r="B100" s="11"/>
      <c r="C100" s="11"/>
      <c r="D100" s="11"/>
      <c r="E100" s="11"/>
    </row>
    <row r="101" spans="1:5" ht="23.25">
      <c r="A101" s="11"/>
      <c r="B101" s="11"/>
      <c r="C101" s="11"/>
      <c r="D101" s="11"/>
      <c r="E101" s="11"/>
    </row>
    <row r="102" spans="1:5" ht="23.25">
      <c r="A102" s="11"/>
      <c r="B102" s="11"/>
      <c r="C102" s="11"/>
      <c r="D102" s="11"/>
      <c r="E102" s="11"/>
    </row>
    <row r="103" spans="1:5" ht="23.25">
      <c r="A103" s="11"/>
      <c r="B103" s="11"/>
      <c r="C103" s="11"/>
      <c r="D103" s="11"/>
      <c r="E103" s="11"/>
    </row>
    <row r="104" spans="1:5" ht="23.25">
      <c r="A104" s="11"/>
      <c r="B104" s="11"/>
      <c r="C104" s="11"/>
      <c r="D104" s="11"/>
      <c r="E104" s="11"/>
    </row>
    <row r="105" spans="1:5" ht="23.25">
      <c r="A105" s="11"/>
      <c r="B105" s="11"/>
      <c r="C105" s="11"/>
      <c r="D105" s="11"/>
      <c r="E105" s="11"/>
    </row>
    <row r="106" spans="1:5" ht="23.25">
      <c r="A106" s="11"/>
      <c r="B106" s="11"/>
      <c r="C106" s="11"/>
      <c r="D106" s="11"/>
      <c r="E106" s="11"/>
    </row>
    <row r="107" spans="1:5" ht="23.25">
      <c r="A107" s="11"/>
      <c r="B107" s="11"/>
      <c r="C107" s="11"/>
      <c r="D107" s="11"/>
      <c r="E107" s="11"/>
    </row>
    <row r="108" spans="1:5" ht="23.25">
      <c r="A108" s="11"/>
      <c r="B108" s="11"/>
      <c r="C108" s="11"/>
      <c r="D108" s="11"/>
      <c r="E108" s="11"/>
    </row>
    <row r="109" spans="1:5" ht="23.25">
      <c r="A109" s="11"/>
      <c r="B109" s="11"/>
      <c r="C109" s="11"/>
      <c r="D109" s="11"/>
      <c r="E109" s="11"/>
    </row>
    <row r="110" spans="1:5" ht="23.25">
      <c r="A110" s="11"/>
      <c r="B110" s="11"/>
      <c r="C110" s="11"/>
      <c r="D110" s="11"/>
      <c r="E110" s="11"/>
    </row>
    <row r="111" spans="1:5" ht="23.25">
      <c r="A111" s="11"/>
      <c r="B111" s="11"/>
      <c r="C111" s="11"/>
      <c r="D111" s="11"/>
      <c r="E111" s="11"/>
    </row>
    <row r="112" spans="1:5" ht="23.25">
      <c r="A112" s="11"/>
      <c r="B112" s="11"/>
      <c r="C112" s="11"/>
      <c r="D112" s="11"/>
      <c r="E112" s="11"/>
    </row>
    <row r="113" spans="1:5" ht="23.25">
      <c r="A113" s="11"/>
      <c r="B113" s="11"/>
      <c r="C113" s="11"/>
      <c r="D113" s="11"/>
      <c r="E113" s="11"/>
    </row>
    <row r="114" spans="1:5" ht="23.25">
      <c r="A114" s="11"/>
      <c r="B114" s="11"/>
      <c r="C114" s="11"/>
      <c r="D114" s="11"/>
      <c r="E114" s="11"/>
    </row>
    <row r="115" spans="1:5" ht="23.25">
      <c r="A115" s="11"/>
      <c r="B115" s="11"/>
      <c r="C115" s="11"/>
      <c r="D115" s="11"/>
      <c r="E115" s="11"/>
    </row>
    <row r="116" spans="1:5" ht="23.25">
      <c r="A116" s="11"/>
      <c r="B116" s="11"/>
      <c r="C116" s="11"/>
      <c r="D116" s="11"/>
      <c r="E116" s="11"/>
    </row>
    <row r="117" spans="1:5" ht="23.25">
      <c r="A117" s="11"/>
      <c r="B117" s="11"/>
      <c r="C117" s="11"/>
      <c r="D117" s="11"/>
      <c r="E117" s="11"/>
    </row>
    <row r="118" spans="1:5" ht="23.25">
      <c r="A118" s="11"/>
      <c r="B118" s="11"/>
      <c r="C118" s="11"/>
      <c r="D118" s="11"/>
      <c r="E118" s="11"/>
    </row>
    <row r="119" spans="1:5" ht="23.25">
      <c r="A119" s="11"/>
      <c r="B119" s="11"/>
      <c r="C119" s="11"/>
      <c r="D119" s="11"/>
      <c r="E119" s="11"/>
    </row>
    <row r="120" spans="1:5" ht="23.25">
      <c r="A120" s="11"/>
      <c r="B120" s="11"/>
      <c r="C120" s="11"/>
      <c r="D120" s="11"/>
      <c r="E120" s="11"/>
    </row>
    <row r="121" spans="1:5" ht="23.25">
      <c r="A121" s="11"/>
      <c r="B121" s="11"/>
      <c r="C121" s="11"/>
      <c r="D121" s="11"/>
      <c r="E121" s="11"/>
    </row>
    <row r="122" spans="1:5" ht="23.25">
      <c r="A122" s="11"/>
      <c r="B122" s="11"/>
      <c r="C122" s="11"/>
      <c r="D122" s="11"/>
      <c r="E122" s="11"/>
    </row>
    <row r="123" spans="1:5" ht="23.25">
      <c r="A123" s="11"/>
      <c r="B123" s="11"/>
      <c r="C123" s="11"/>
      <c r="D123" s="11"/>
      <c r="E123" s="11"/>
    </row>
    <row r="124" spans="1:5" ht="23.25">
      <c r="A124" s="11"/>
      <c r="B124" s="11"/>
      <c r="C124" s="11"/>
      <c r="D124" s="11"/>
      <c r="E124" s="11"/>
    </row>
    <row r="125" spans="1:5" ht="23.25">
      <c r="A125" s="11"/>
      <c r="B125" s="11"/>
      <c r="C125" s="11"/>
      <c r="D125" s="11"/>
      <c r="E125" s="11"/>
    </row>
    <row r="126" spans="1:5" ht="23.25">
      <c r="A126" s="11"/>
      <c r="B126" s="11"/>
      <c r="C126" s="11"/>
      <c r="D126" s="11"/>
      <c r="E126" s="11"/>
    </row>
    <row r="127" spans="1:5" ht="23.25">
      <c r="A127" s="11"/>
      <c r="B127" s="11"/>
      <c r="C127" s="11"/>
      <c r="D127" s="11"/>
      <c r="E127" s="11"/>
    </row>
    <row r="128" spans="1:5" ht="23.25">
      <c r="A128" s="11"/>
      <c r="B128" s="11"/>
      <c r="C128" s="11"/>
      <c r="D128" s="11"/>
      <c r="E128" s="11"/>
    </row>
    <row r="129" spans="1:5" ht="23.25">
      <c r="A129" s="11"/>
      <c r="B129" s="11"/>
      <c r="C129" s="11"/>
      <c r="D129" s="11"/>
      <c r="E129" s="11"/>
    </row>
    <row r="130" spans="1:5" ht="23.25">
      <c r="A130" s="11"/>
      <c r="B130" s="11"/>
      <c r="C130" s="11"/>
      <c r="D130" s="11"/>
      <c r="E130" s="11"/>
    </row>
    <row r="131" spans="1:5" ht="23.25">
      <c r="A131" s="11"/>
      <c r="B131" s="11"/>
      <c r="C131" s="11"/>
      <c r="D131" s="11"/>
      <c r="E131" s="11"/>
    </row>
    <row r="132" spans="1:5" ht="23.25">
      <c r="A132" s="11"/>
      <c r="B132" s="11"/>
      <c r="C132" s="11"/>
      <c r="D132" s="11"/>
      <c r="E132" s="11"/>
    </row>
    <row r="133" spans="1:5" ht="23.25">
      <c r="A133" s="11"/>
      <c r="B133" s="11"/>
      <c r="C133" s="11"/>
      <c r="D133" s="11"/>
      <c r="E133" s="11"/>
    </row>
    <row r="134" spans="1:5" ht="23.25">
      <c r="A134" s="11"/>
      <c r="B134" s="11"/>
      <c r="C134" s="11"/>
      <c r="D134" s="11"/>
      <c r="E134" s="11"/>
    </row>
    <row r="135" spans="1:5" ht="23.25">
      <c r="A135" s="11"/>
      <c r="B135" s="11"/>
      <c r="C135" s="11"/>
      <c r="D135" s="11"/>
      <c r="E135" s="11"/>
    </row>
    <row r="136" spans="1:5" ht="23.25">
      <c r="A136" s="11"/>
      <c r="B136" s="11"/>
      <c r="C136" s="11"/>
      <c r="D136" s="11"/>
      <c r="E136" s="11"/>
    </row>
    <row r="137" spans="1:5" ht="23.25">
      <c r="A137" s="11"/>
      <c r="B137" s="11"/>
      <c r="C137" s="11"/>
      <c r="D137" s="11"/>
      <c r="E137" s="11"/>
    </row>
    <row r="138" spans="1:5" ht="23.25">
      <c r="A138" s="11"/>
      <c r="B138" s="11"/>
      <c r="C138" s="11"/>
      <c r="D138" s="11"/>
      <c r="E138" s="11"/>
    </row>
    <row r="139" spans="1:5" ht="23.25">
      <c r="A139" s="11"/>
      <c r="B139" s="11"/>
      <c r="C139" s="11"/>
      <c r="D139" s="11"/>
      <c r="E139" s="11"/>
    </row>
    <row r="140" spans="1:5" ht="23.25">
      <c r="A140" s="11"/>
      <c r="B140" s="11"/>
      <c r="C140" s="11"/>
      <c r="D140" s="11"/>
      <c r="E140" s="11"/>
    </row>
    <row r="141" spans="1:5" ht="23.25">
      <c r="A141" s="11"/>
      <c r="B141" s="11"/>
      <c r="C141" s="11"/>
      <c r="D141" s="11"/>
      <c r="E141" s="11"/>
    </row>
    <row r="142" spans="1:5" ht="23.25">
      <c r="A142" s="11"/>
      <c r="B142" s="11"/>
      <c r="C142" s="11"/>
      <c r="D142" s="11"/>
      <c r="E142" s="11"/>
    </row>
    <row r="143" spans="1:5" ht="23.25">
      <c r="A143" s="11"/>
      <c r="B143" s="11"/>
      <c r="C143" s="11"/>
      <c r="D143" s="11"/>
      <c r="E143" s="11"/>
    </row>
    <row r="144" spans="1:5" ht="23.25">
      <c r="A144" s="11"/>
      <c r="B144" s="11"/>
      <c r="C144" s="11"/>
      <c r="D144" s="11"/>
      <c r="E144" s="11"/>
    </row>
    <row r="145" spans="1:5" ht="23.25">
      <c r="A145" s="11"/>
      <c r="B145" s="11"/>
      <c r="C145" s="11"/>
      <c r="D145" s="11"/>
      <c r="E145" s="11"/>
    </row>
    <row r="146" spans="1:5" ht="23.25">
      <c r="A146" s="11"/>
      <c r="B146" s="11"/>
      <c r="C146" s="11"/>
      <c r="D146" s="11"/>
      <c r="E146" s="11"/>
    </row>
    <row r="147" spans="1:5" ht="23.25">
      <c r="A147" s="11"/>
      <c r="B147" s="11"/>
      <c r="C147" s="11"/>
      <c r="D147" s="11"/>
      <c r="E147" s="11"/>
    </row>
    <row r="148" spans="1:5" ht="23.25">
      <c r="A148" s="11"/>
      <c r="B148" s="11"/>
      <c r="C148" s="11"/>
      <c r="D148" s="11"/>
      <c r="E148" s="11"/>
    </row>
    <row r="149" spans="1:5" ht="23.25">
      <c r="A149" s="11"/>
      <c r="B149" s="11"/>
      <c r="C149" s="11"/>
      <c r="D149" s="11"/>
      <c r="E149" s="11"/>
    </row>
    <row r="150" spans="1:5" ht="23.25">
      <c r="A150" s="11"/>
      <c r="B150" s="11"/>
      <c r="C150" s="11"/>
      <c r="D150" s="11"/>
      <c r="E150" s="11"/>
    </row>
    <row r="151" spans="1:5" ht="23.25">
      <c r="A151" s="11"/>
      <c r="B151" s="11"/>
      <c r="C151" s="11"/>
      <c r="D151" s="11"/>
      <c r="E151" s="11"/>
    </row>
    <row r="152" spans="1:5" ht="23.25">
      <c r="A152" s="11"/>
      <c r="B152" s="11"/>
      <c r="C152" s="11"/>
      <c r="D152" s="11"/>
      <c r="E152" s="11"/>
    </row>
    <row r="153" spans="1:5" ht="23.25">
      <c r="A153" s="11"/>
      <c r="B153" s="11"/>
      <c r="C153" s="11"/>
      <c r="D153" s="11"/>
      <c r="E153" s="11"/>
    </row>
    <row r="154" spans="1:5" ht="23.25">
      <c r="A154" s="11"/>
      <c r="B154" s="11"/>
      <c r="C154" s="11"/>
      <c r="D154" s="11"/>
      <c r="E154" s="11"/>
    </row>
    <row r="155" spans="1:5" ht="23.25">
      <c r="A155" s="11"/>
      <c r="B155" s="11"/>
      <c r="C155" s="11"/>
      <c r="D155" s="11"/>
      <c r="E155" s="11"/>
    </row>
    <row r="156" spans="1:5" ht="23.25">
      <c r="A156" s="11"/>
      <c r="B156" s="11"/>
      <c r="C156" s="11"/>
      <c r="D156" s="11"/>
      <c r="E156" s="11"/>
    </row>
    <row r="157" spans="1:5" ht="23.25">
      <c r="A157" s="11"/>
      <c r="B157" s="11"/>
      <c r="C157" s="11"/>
      <c r="D157" s="11"/>
      <c r="E157" s="11"/>
    </row>
    <row r="158" spans="1:5" ht="23.25">
      <c r="A158" s="11"/>
      <c r="B158" s="11"/>
      <c r="C158" s="11"/>
      <c r="D158" s="11"/>
      <c r="E158" s="11"/>
    </row>
    <row r="159" spans="1:5" ht="23.25">
      <c r="A159" s="11"/>
      <c r="B159" s="11"/>
      <c r="C159" s="11"/>
      <c r="D159" s="11"/>
      <c r="E159" s="11"/>
    </row>
    <row r="160" spans="1:5" ht="23.25">
      <c r="A160" s="11"/>
      <c r="B160" s="11"/>
      <c r="C160" s="11"/>
      <c r="D160" s="11"/>
      <c r="E160" s="11"/>
    </row>
    <row r="161" spans="1:5" ht="23.25">
      <c r="A161" s="11"/>
      <c r="B161" s="11"/>
      <c r="C161" s="11"/>
      <c r="D161" s="11"/>
      <c r="E161" s="11"/>
    </row>
    <row r="162" spans="1:5" ht="23.25">
      <c r="A162" s="11"/>
      <c r="B162" s="11"/>
      <c r="C162" s="11"/>
      <c r="D162" s="11"/>
      <c r="E162" s="11"/>
    </row>
    <row r="163" spans="1:5" ht="23.25">
      <c r="A163" s="11"/>
      <c r="B163" s="11"/>
      <c r="C163" s="11"/>
      <c r="D163" s="11"/>
      <c r="E163" s="11"/>
    </row>
    <row r="164" spans="1:5" ht="23.25">
      <c r="A164" s="11"/>
      <c r="B164" s="11"/>
      <c r="C164" s="11"/>
      <c r="D164" s="11"/>
      <c r="E164" s="11"/>
    </row>
    <row r="165" spans="1:5" ht="23.25">
      <c r="A165" s="11"/>
      <c r="B165" s="11"/>
      <c r="C165" s="11"/>
      <c r="D165" s="11"/>
      <c r="E165" s="11"/>
    </row>
    <row r="166" spans="1:5" ht="23.25">
      <c r="A166" s="11"/>
      <c r="B166" s="11"/>
      <c r="C166" s="11"/>
      <c r="D166" s="11"/>
      <c r="E166" s="11"/>
    </row>
    <row r="167" spans="1:5" ht="23.25">
      <c r="A167" s="11"/>
      <c r="B167" s="11"/>
      <c r="C167" s="11"/>
      <c r="D167" s="11"/>
      <c r="E167" s="11"/>
    </row>
    <row r="168" spans="1:5" ht="23.25">
      <c r="A168" s="11"/>
      <c r="B168" s="11"/>
      <c r="C168" s="11"/>
      <c r="D168" s="11"/>
      <c r="E168" s="11"/>
    </row>
    <row r="169" spans="1:5" ht="23.25">
      <c r="A169" s="11"/>
      <c r="B169" s="11"/>
      <c r="C169" s="11"/>
      <c r="D169" s="11"/>
      <c r="E169" s="11"/>
    </row>
    <row r="170" spans="1:5" ht="23.25">
      <c r="A170" s="11"/>
      <c r="B170" s="11"/>
      <c r="C170" s="11"/>
      <c r="D170" s="11"/>
      <c r="E170" s="11"/>
    </row>
    <row r="171" spans="1:5" ht="23.25">
      <c r="A171" s="11"/>
      <c r="B171" s="11"/>
      <c r="C171" s="11"/>
      <c r="D171" s="11"/>
      <c r="E171" s="11"/>
    </row>
    <row r="172" spans="1:5" ht="23.25">
      <c r="A172" s="11"/>
      <c r="B172" s="11"/>
      <c r="C172" s="11"/>
      <c r="D172" s="11"/>
      <c r="E172" s="11"/>
    </row>
    <row r="173" spans="1:5" ht="23.25">
      <c r="A173" s="11"/>
      <c r="B173" s="11"/>
      <c r="C173" s="11"/>
      <c r="D173" s="11"/>
      <c r="E173" s="11"/>
    </row>
    <row r="174" spans="1:5" ht="23.25">
      <c r="A174" s="11"/>
      <c r="B174" s="11"/>
      <c r="C174" s="11"/>
      <c r="D174" s="11"/>
      <c r="E174" s="11"/>
    </row>
    <row r="175" spans="1:5" ht="23.25">
      <c r="A175" s="11"/>
      <c r="B175" s="11"/>
      <c r="C175" s="11"/>
      <c r="D175" s="11"/>
      <c r="E175" s="11"/>
    </row>
    <row r="176" spans="1:5" ht="23.25">
      <c r="A176" s="11"/>
      <c r="B176" s="11"/>
      <c r="C176" s="11"/>
      <c r="D176" s="11"/>
      <c r="E176" s="11"/>
    </row>
    <row r="177" spans="1:5" ht="23.25">
      <c r="A177" s="11"/>
      <c r="B177" s="11"/>
      <c r="C177" s="11"/>
      <c r="D177" s="11"/>
      <c r="E177" s="11"/>
    </row>
    <row r="178" spans="1:5" ht="23.25">
      <c r="A178" s="11"/>
      <c r="B178" s="11"/>
      <c r="C178" s="11"/>
      <c r="D178" s="11"/>
      <c r="E178" s="11"/>
    </row>
    <row r="179" spans="1:5" ht="23.25">
      <c r="A179" s="11"/>
      <c r="B179" s="11"/>
      <c r="C179" s="11"/>
      <c r="D179" s="11"/>
      <c r="E179" s="11"/>
    </row>
    <row r="180" spans="1:5" ht="23.25">
      <c r="A180" s="11"/>
      <c r="B180" s="11"/>
      <c r="C180" s="11"/>
      <c r="D180" s="11"/>
      <c r="E180" s="11"/>
    </row>
    <row r="181" spans="1:5" ht="23.25">
      <c r="A181" s="11"/>
      <c r="B181" s="11"/>
      <c r="C181" s="11"/>
      <c r="D181" s="11"/>
      <c r="E181" s="11"/>
    </row>
    <row r="182" spans="1:5" ht="23.25">
      <c r="A182" s="11"/>
      <c r="B182" s="11"/>
      <c r="C182" s="11"/>
      <c r="D182" s="11"/>
      <c r="E182" s="11"/>
    </row>
    <row r="183" spans="1:5" ht="23.25">
      <c r="A183" s="11"/>
      <c r="B183" s="11"/>
      <c r="C183" s="11"/>
      <c r="D183" s="11"/>
      <c r="E183" s="11"/>
    </row>
    <row r="184" spans="1:5" ht="23.25">
      <c r="A184" s="11"/>
      <c r="B184" s="11"/>
      <c r="C184" s="11"/>
      <c r="D184" s="11"/>
      <c r="E184" s="11"/>
    </row>
    <row r="185" spans="1:5" ht="23.25">
      <c r="A185" s="11"/>
      <c r="B185" s="11"/>
      <c r="C185" s="11"/>
      <c r="D185" s="11"/>
      <c r="E185" s="11"/>
    </row>
    <row r="186" spans="1:5" ht="23.25">
      <c r="A186" s="11"/>
      <c r="B186" s="11"/>
      <c r="C186" s="11"/>
      <c r="D186" s="11"/>
      <c r="E186" s="11"/>
    </row>
    <row r="187" spans="1:5" ht="23.25">
      <c r="A187" s="11"/>
      <c r="B187" s="11"/>
      <c r="C187" s="11"/>
      <c r="D187" s="11"/>
      <c r="E187" s="11"/>
    </row>
    <row r="188" spans="1:5" ht="23.25">
      <c r="A188" s="11"/>
      <c r="B188" s="11"/>
      <c r="C188" s="11"/>
      <c r="D188" s="11"/>
      <c r="E188" s="11"/>
    </row>
    <row r="189" spans="1:5" ht="23.25">
      <c r="A189" s="11"/>
      <c r="B189" s="11"/>
      <c r="C189" s="11"/>
      <c r="D189" s="11"/>
      <c r="E189" s="11"/>
    </row>
    <row r="190" spans="1:5" ht="23.25">
      <c r="A190" s="11"/>
      <c r="B190" s="11"/>
      <c r="C190" s="11"/>
      <c r="D190" s="11"/>
      <c r="E190" s="11"/>
    </row>
    <row r="191" spans="1:5" ht="23.25">
      <c r="A191" s="11"/>
      <c r="B191" s="11"/>
      <c r="C191" s="11"/>
      <c r="D191" s="11"/>
      <c r="E191" s="11"/>
    </row>
    <row r="192" spans="1:5" ht="23.25">
      <c r="A192" s="11"/>
      <c r="B192" s="11"/>
      <c r="C192" s="11"/>
      <c r="D192" s="11"/>
      <c r="E192" s="11"/>
    </row>
    <row r="193" spans="1:5" ht="23.25">
      <c r="A193" s="11"/>
      <c r="B193" s="11"/>
      <c r="C193" s="11"/>
      <c r="D193" s="11"/>
      <c r="E193" s="11"/>
    </row>
    <row r="194" spans="1:5" ht="23.25">
      <c r="A194" s="11"/>
      <c r="B194" s="11"/>
      <c r="C194" s="11"/>
      <c r="D194" s="11"/>
      <c r="E194" s="11"/>
    </row>
    <row r="195" spans="1:5" ht="23.25">
      <c r="A195" s="11"/>
      <c r="B195" s="11"/>
      <c r="C195" s="11"/>
      <c r="D195" s="11"/>
      <c r="E195" s="11"/>
    </row>
    <row r="196" spans="1:5" ht="23.25">
      <c r="A196" s="11"/>
      <c r="B196" s="11"/>
      <c r="C196" s="11"/>
      <c r="D196" s="11"/>
      <c r="E196" s="11"/>
    </row>
    <row r="197" spans="1:5" ht="23.25">
      <c r="A197" s="11"/>
      <c r="B197" s="11"/>
      <c r="C197" s="11"/>
      <c r="D197" s="11"/>
      <c r="E197" s="11"/>
    </row>
    <row r="198" spans="1:5" ht="23.25">
      <c r="A198" s="11"/>
      <c r="B198" s="11"/>
      <c r="C198" s="11"/>
      <c r="D198" s="11"/>
      <c r="E198" s="11"/>
    </row>
    <row r="199" spans="1:5" ht="23.25">
      <c r="A199" s="11"/>
      <c r="B199" s="11"/>
      <c r="C199" s="11"/>
      <c r="D199" s="11"/>
      <c r="E199" s="11"/>
    </row>
    <row r="200" spans="1:5" ht="23.25">
      <c r="A200" s="11"/>
      <c r="B200" s="11"/>
      <c r="C200" s="11"/>
      <c r="D200" s="11"/>
      <c r="E200" s="11"/>
    </row>
    <row r="201" spans="1:5" ht="23.25">
      <c r="A201" s="11"/>
      <c r="B201" s="11"/>
      <c r="C201" s="11"/>
      <c r="D201" s="11"/>
      <c r="E201" s="11"/>
    </row>
    <row r="202" spans="1:5" ht="23.25">
      <c r="A202" s="11"/>
      <c r="B202" s="11"/>
      <c r="C202" s="11"/>
      <c r="D202" s="11"/>
      <c r="E202" s="11"/>
    </row>
    <row r="203" spans="1:5" ht="23.25">
      <c r="A203" s="11"/>
      <c r="B203" s="11"/>
      <c r="C203" s="11"/>
      <c r="D203" s="11"/>
      <c r="E203" s="11"/>
    </row>
    <row r="204" spans="1:5" ht="23.25">
      <c r="A204" s="11"/>
      <c r="B204" s="11"/>
      <c r="C204" s="11"/>
      <c r="D204" s="11"/>
      <c r="E204" s="11"/>
    </row>
    <row r="205" spans="1:5" ht="23.25">
      <c r="A205" s="11"/>
      <c r="B205" s="11"/>
      <c r="C205" s="11"/>
      <c r="D205" s="11"/>
      <c r="E205" s="11"/>
    </row>
    <row r="206" spans="1:5" ht="23.25">
      <c r="A206" s="11"/>
      <c r="B206" s="11"/>
      <c r="C206" s="11"/>
      <c r="D206" s="11"/>
      <c r="E206" s="11"/>
    </row>
    <row r="207" spans="1:5" ht="23.25">
      <c r="A207" s="11"/>
      <c r="B207" s="11"/>
      <c r="C207" s="11"/>
      <c r="D207" s="11"/>
      <c r="E207" s="11"/>
    </row>
    <row r="208" spans="1:5" ht="23.25">
      <c r="A208" s="11"/>
      <c r="B208" s="11"/>
      <c r="C208" s="11"/>
      <c r="D208" s="11"/>
      <c r="E208" s="11"/>
    </row>
    <row r="209" spans="1:5" ht="23.25">
      <c r="A209" s="11"/>
      <c r="B209" s="11"/>
      <c r="C209" s="11"/>
      <c r="D209" s="11"/>
      <c r="E209" s="11"/>
    </row>
    <row r="210" spans="1:5" ht="23.25">
      <c r="A210" s="11"/>
      <c r="B210" s="11"/>
      <c r="C210" s="11"/>
      <c r="D210" s="11"/>
      <c r="E210" s="11"/>
    </row>
    <row r="211" spans="1:5" ht="23.25">
      <c r="A211" s="11"/>
      <c r="B211" s="11"/>
      <c r="C211" s="11"/>
      <c r="D211" s="11"/>
      <c r="E211" s="11"/>
    </row>
    <row r="212" spans="1:5" ht="23.25">
      <c r="A212" s="11"/>
      <c r="B212" s="11"/>
      <c r="C212" s="11"/>
      <c r="D212" s="11"/>
      <c r="E212" s="11"/>
    </row>
    <row r="213" spans="1:5" ht="23.25">
      <c r="A213" s="11"/>
      <c r="B213" s="11"/>
      <c r="C213" s="11"/>
      <c r="D213" s="11"/>
      <c r="E213" s="11"/>
    </row>
    <row r="214" spans="1:5" ht="23.25">
      <c r="A214" s="11"/>
      <c r="B214" s="11"/>
      <c r="C214" s="11"/>
      <c r="D214" s="11"/>
      <c r="E214" s="11"/>
    </row>
    <row r="215" spans="1:5" ht="23.25">
      <c r="A215" s="11"/>
      <c r="B215" s="11"/>
      <c r="C215" s="11"/>
      <c r="D215" s="11"/>
      <c r="E215" s="11"/>
    </row>
    <row r="216" spans="1:5" ht="23.25">
      <c r="A216" s="11"/>
      <c r="B216" s="11"/>
      <c r="C216" s="11"/>
      <c r="D216" s="11"/>
      <c r="E216" s="11"/>
    </row>
    <row r="217" spans="1:5" ht="23.25">
      <c r="A217" s="11"/>
      <c r="B217" s="11"/>
      <c r="C217" s="11"/>
      <c r="D217" s="11"/>
      <c r="E217" s="11"/>
    </row>
    <row r="218" spans="1:5" ht="23.25">
      <c r="A218" s="11"/>
      <c r="B218" s="11"/>
      <c r="C218" s="11"/>
      <c r="D218" s="11"/>
      <c r="E218" s="11"/>
    </row>
    <row r="219" spans="1:5" ht="23.25">
      <c r="A219" s="11"/>
      <c r="B219" s="11"/>
      <c r="C219" s="11"/>
      <c r="D219" s="11"/>
      <c r="E219" s="11"/>
    </row>
    <row r="220" spans="1:5" ht="23.25">
      <c r="A220" s="11"/>
      <c r="B220" s="11"/>
      <c r="C220" s="11"/>
      <c r="D220" s="11"/>
      <c r="E220" s="11"/>
    </row>
    <row r="221" spans="1:5" ht="23.25">
      <c r="A221" s="11"/>
      <c r="B221" s="11"/>
      <c r="C221" s="11"/>
      <c r="D221" s="11"/>
      <c r="E221" s="11"/>
    </row>
    <row r="222" spans="1:5" ht="23.25">
      <c r="A222" s="11"/>
      <c r="B222" s="11"/>
      <c r="C222" s="11"/>
      <c r="D222" s="11"/>
      <c r="E222" s="11"/>
    </row>
    <row r="223" spans="1:5" ht="23.25">
      <c r="A223" s="11"/>
      <c r="B223" s="11"/>
      <c r="C223" s="11"/>
      <c r="D223" s="11"/>
      <c r="E223" s="11"/>
    </row>
    <row r="224" spans="1:5" ht="23.25">
      <c r="A224" s="11"/>
      <c r="B224" s="11"/>
      <c r="C224" s="11"/>
      <c r="D224" s="11"/>
      <c r="E224" s="11"/>
    </row>
    <row r="225" spans="1:5" ht="23.25">
      <c r="A225" s="11"/>
      <c r="B225" s="11"/>
      <c r="C225" s="11"/>
      <c r="D225" s="11"/>
      <c r="E225" s="11"/>
    </row>
    <row r="226" spans="1:5" ht="23.25">
      <c r="A226" s="11"/>
      <c r="B226" s="11"/>
      <c r="C226" s="11"/>
      <c r="D226" s="11"/>
      <c r="E226" s="11"/>
    </row>
    <row r="227" spans="1:5" ht="23.25">
      <c r="A227" s="11"/>
      <c r="B227" s="11"/>
      <c r="C227" s="11"/>
      <c r="D227" s="11"/>
      <c r="E227" s="11"/>
    </row>
    <row r="228" spans="1:5" ht="23.25">
      <c r="A228" s="11"/>
      <c r="B228" s="11"/>
      <c r="C228" s="11"/>
      <c r="D228" s="11"/>
      <c r="E228" s="11"/>
    </row>
    <row r="229" spans="1:5" ht="23.25">
      <c r="A229" s="11"/>
      <c r="B229" s="11"/>
      <c r="C229" s="11"/>
      <c r="D229" s="11"/>
      <c r="E229" s="11"/>
    </row>
    <row r="230" spans="1:5" ht="23.25">
      <c r="A230" s="11"/>
      <c r="B230" s="11"/>
      <c r="C230" s="11"/>
      <c r="D230" s="11"/>
      <c r="E230" s="11"/>
    </row>
    <row r="231" spans="1:5" ht="23.25">
      <c r="A231" s="11"/>
      <c r="B231" s="11"/>
      <c r="C231" s="11"/>
      <c r="D231" s="11"/>
      <c r="E231" s="11"/>
    </row>
    <row r="232" spans="1:5" ht="23.25">
      <c r="A232" s="11"/>
      <c r="B232" s="11"/>
      <c r="C232" s="11"/>
      <c r="D232" s="11"/>
      <c r="E232" s="11"/>
    </row>
    <row r="233" spans="1:5" ht="23.25">
      <c r="A233" s="11"/>
      <c r="B233" s="11"/>
      <c r="C233" s="11"/>
      <c r="D233" s="11"/>
      <c r="E233" s="11"/>
    </row>
    <row r="234" spans="1:5" ht="23.25">
      <c r="A234" s="11"/>
      <c r="B234" s="11"/>
      <c r="C234" s="11"/>
      <c r="D234" s="11"/>
      <c r="E234" s="11"/>
    </row>
    <row r="235" spans="1:5" ht="23.25">
      <c r="A235" s="11"/>
      <c r="B235" s="11"/>
      <c r="C235" s="11"/>
      <c r="D235" s="11"/>
      <c r="E235" s="11"/>
    </row>
    <row r="236" spans="1:5" ht="23.25">
      <c r="A236" s="11"/>
      <c r="B236" s="11"/>
      <c r="C236" s="11"/>
      <c r="D236" s="11"/>
      <c r="E236" s="11"/>
    </row>
    <row r="237" spans="1:5" ht="23.25">
      <c r="A237" s="11"/>
      <c r="B237" s="11"/>
      <c r="C237" s="11"/>
      <c r="D237" s="11"/>
      <c r="E237" s="11"/>
    </row>
    <row r="238" spans="1:5" ht="23.25">
      <c r="A238" s="11"/>
      <c r="B238" s="11"/>
      <c r="C238" s="11"/>
      <c r="D238" s="11"/>
      <c r="E238" s="11"/>
    </row>
    <row r="239" spans="1:5" ht="23.25">
      <c r="A239" s="11"/>
      <c r="B239" s="11"/>
      <c r="C239" s="11"/>
      <c r="D239" s="11"/>
      <c r="E239" s="11"/>
    </row>
    <row r="240" spans="1:5" ht="23.25">
      <c r="A240" s="11"/>
      <c r="B240" s="11"/>
      <c r="C240" s="11"/>
      <c r="D240" s="11"/>
      <c r="E240" s="11"/>
    </row>
    <row r="241" spans="1:5" ht="23.25">
      <c r="A241" s="11"/>
      <c r="B241" s="11"/>
      <c r="C241" s="11"/>
      <c r="D241" s="11"/>
      <c r="E241" s="11"/>
    </row>
    <row r="242" spans="1:5" ht="23.25">
      <c r="A242" s="11"/>
      <c r="B242" s="11"/>
      <c r="C242" s="11"/>
      <c r="D242" s="11"/>
      <c r="E242" s="11"/>
    </row>
    <row r="243" spans="1:5" ht="23.25">
      <c r="A243" s="11"/>
      <c r="B243" s="11"/>
      <c r="C243" s="11"/>
      <c r="D243" s="11"/>
      <c r="E243" s="11"/>
    </row>
    <row r="244" spans="1:5" ht="23.25">
      <c r="A244" s="11"/>
      <c r="B244" s="11"/>
      <c r="C244" s="11"/>
      <c r="D244" s="11"/>
      <c r="E244" s="11"/>
    </row>
    <row r="245" spans="1:5" ht="23.25">
      <c r="A245" s="11"/>
      <c r="B245" s="11"/>
      <c r="C245" s="11"/>
      <c r="D245" s="11"/>
      <c r="E245" s="11"/>
    </row>
    <row r="246" spans="1:5" ht="23.25">
      <c r="A246" s="11"/>
      <c r="B246" s="11"/>
      <c r="C246" s="11"/>
      <c r="D246" s="11"/>
      <c r="E246" s="11"/>
    </row>
    <row r="247" spans="1:5" ht="23.25">
      <c r="A247" s="11"/>
      <c r="B247" s="11"/>
      <c r="C247" s="11"/>
      <c r="D247" s="11"/>
      <c r="E247" s="11"/>
    </row>
    <row r="248" spans="1:5" ht="23.25">
      <c r="A248" s="11"/>
      <c r="B248" s="11"/>
      <c r="C248" s="11"/>
      <c r="D248" s="11"/>
      <c r="E248" s="11"/>
    </row>
    <row r="249" spans="1:5" ht="23.25">
      <c r="A249" s="11"/>
      <c r="B249" s="11"/>
      <c r="C249" s="11"/>
      <c r="D249" s="11"/>
      <c r="E249" s="11"/>
    </row>
    <row r="250" spans="1:5" ht="23.25">
      <c r="A250" s="11"/>
      <c r="B250" s="11"/>
      <c r="C250" s="11"/>
      <c r="D250" s="11"/>
      <c r="E250" s="11"/>
    </row>
    <row r="251" spans="1:5" ht="23.25">
      <c r="A251" s="11"/>
      <c r="B251" s="11"/>
      <c r="C251" s="11"/>
      <c r="D251" s="11"/>
      <c r="E251" s="11"/>
    </row>
    <row r="252" spans="1:5" ht="23.25">
      <c r="A252" s="11"/>
      <c r="B252" s="11"/>
      <c r="C252" s="11"/>
      <c r="D252" s="11"/>
      <c r="E252" s="11"/>
    </row>
    <row r="253" spans="1:5" ht="23.25">
      <c r="A253" s="11"/>
      <c r="B253" s="11"/>
      <c r="C253" s="11"/>
      <c r="D253" s="11"/>
      <c r="E253" s="11"/>
    </row>
    <row r="254" spans="1:5" ht="23.25">
      <c r="A254" s="11"/>
      <c r="B254" s="11"/>
      <c r="C254" s="11"/>
      <c r="D254" s="11"/>
      <c r="E254" s="11"/>
    </row>
    <row r="255" spans="1:5" ht="23.25">
      <c r="A255" s="11"/>
      <c r="B255" s="11"/>
      <c r="C255" s="11"/>
      <c r="D255" s="11"/>
      <c r="E255" s="11"/>
    </row>
    <row r="256" spans="1:5" ht="23.25">
      <c r="A256" s="11"/>
      <c r="B256" s="11"/>
      <c r="C256" s="11"/>
      <c r="D256" s="11"/>
      <c r="E256" s="11"/>
    </row>
    <row r="257" spans="1:5" ht="23.25">
      <c r="A257" s="11"/>
      <c r="B257" s="11"/>
      <c r="C257" s="11"/>
      <c r="D257" s="11"/>
      <c r="E257" s="11"/>
    </row>
    <row r="258" spans="1:5" ht="23.25">
      <c r="A258" s="11"/>
      <c r="B258" s="11"/>
      <c r="C258" s="11"/>
      <c r="D258" s="11"/>
      <c r="E258" s="11"/>
    </row>
    <row r="259" spans="1:5" ht="23.25">
      <c r="A259" s="11"/>
      <c r="B259" s="11"/>
      <c r="C259" s="11"/>
      <c r="D259" s="11"/>
      <c r="E259" s="11"/>
    </row>
    <row r="260" spans="1:5" ht="23.25">
      <c r="A260" s="11"/>
      <c r="B260" s="11"/>
      <c r="C260" s="11"/>
      <c r="D260" s="11"/>
      <c r="E260" s="11"/>
    </row>
    <row r="261" spans="1:5" ht="23.25">
      <c r="A261" s="11"/>
      <c r="B261" s="11"/>
      <c r="C261" s="11"/>
      <c r="D261" s="11"/>
      <c r="E261" s="11"/>
    </row>
    <row r="262" spans="1:5" ht="23.25">
      <c r="A262" s="11"/>
      <c r="B262" s="11"/>
      <c r="C262" s="11"/>
      <c r="D262" s="11"/>
      <c r="E262" s="11"/>
    </row>
    <row r="263" spans="1:5" ht="23.25">
      <c r="A263" s="11"/>
      <c r="B263" s="11"/>
      <c r="C263" s="11"/>
      <c r="D263" s="11"/>
      <c r="E263" s="11"/>
    </row>
    <row r="264" spans="1:5" ht="23.25">
      <c r="A264" s="11"/>
      <c r="B264" s="11"/>
      <c r="C264" s="11"/>
      <c r="D264" s="11"/>
      <c r="E264" s="11"/>
    </row>
    <row r="265" spans="1:5" ht="23.25">
      <c r="A265" s="11"/>
      <c r="B265" s="11"/>
      <c r="C265" s="11"/>
      <c r="D265" s="11"/>
      <c r="E265" s="11"/>
    </row>
    <row r="266" spans="1:5" ht="23.25">
      <c r="A266" s="11"/>
      <c r="B266" s="11"/>
      <c r="C266" s="11"/>
      <c r="D266" s="11"/>
      <c r="E266" s="11"/>
    </row>
    <row r="267" spans="1:5" ht="23.25">
      <c r="A267" s="11"/>
      <c r="B267" s="11"/>
      <c r="C267" s="11"/>
      <c r="D267" s="11"/>
      <c r="E267" s="11"/>
    </row>
    <row r="268" spans="1:5" ht="23.25">
      <c r="A268" s="11"/>
      <c r="B268" s="11"/>
      <c r="C268" s="11"/>
      <c r="D268" s="11"/>
      <c r="E268" s="11"/>
    </row>
    <row r="269" spans="1:5" ht="23.25">
      <c r="A269" s="11"/>
      <c r="B269" s="11"/>
      <c r="C269" s="11"/>
      <c r="D269" s="11"/>
      <c r="E269" s="11"/>
    </row>
    <row r="270" spans="1:5" ht="23.25">
      <c r="A270" s="11"/>
      <c r="B270" s="11"/>
      <c r="C270" s="11"/>
      <c r="D270" s="11"/>
      <c r="E270" s="11"/>
    </row>
    <row r="271" spans="1:5" ht="23.25">
      <c r="A271" s="11"/>
      <c r="B271" s="11"/>
      <c r="C271" s="11"/>
      <c r="D271" s="11"/>
      <c r="E271" s="11"/>
    </row>
    <row r="272" spans="1:5" ht="23.25">
      <c r="A272" s="11"/>
      <c r="B272" s="11"/>
      <c r="C272" s="11"/>
      <c r="D272" s="11"/>
      <c r="E272" s="11"/>
    </row>
    <row r="273" spans="1:5" ht="23.25">
      <c r="A273" s="11"/>
      <c r="B273" s="11"/>
      <c r="C273" s="11"/>
      <c r="D273" s="11"/>
      <c r="E273" s="11"/>
    </row>
    <row r="274" spans="1:5" ht="23.25">
      <c r="A274" s="11"/>
      <c r="B274" s="11"/>
      <c r="C274" s="11"/>
      <c r="D274" s="11"/>
      <c r="E274" s="11"/>
    </row>
    <row r="275" spans="1:5" ht="23.25">
      <c r="A275" s="11"/>
      <c r="B275" s="11"/>
      <c r="C275" s="11"/>
      <c r="D275" s="11"/>
      <c r="E275" s="11"/>
    </row>
    <row r="276" spans="1:5" ht="23.25">
      <c r="A276" s="11"/>
      <c r="B276" s="11"/>
      <c r="C276" s="11"/>
      <c r="D276" s="11"/>
      <c r="E276" s="11"/>
    </row>
    <row r="277" spans="1:5" ht="23.25">
      <c r="A277" s="11"/>
      <c r="B277" s="11"/>
      <c r="C277" s="11"/>
      <c r="D277" s="11"/>
      <c r="E277" s="11"/>
    </row>
    <row r="278" spans="1:5" ht="23.25">
      <c r="A278" s="11"/>
      <c r="B278" s="11"/>
      <c r="C278" s="11"/>
      <c r="D278" s="11"/>
      <c r="E278" s="11"/>
    </row>
    <row r="279" spans="1:5" ht="23.25">
      <c r="A279" s="11"/>
      <c r="B279" s="11"/>
      <c r="C279" s="11"/>
      <c r="D279" s="11"/>
      <c r="E279" s="11"/>
    </row>
    <row r="280" spans="1:5" ht="23.25">
      <c r="A280" s="11"/>
      <c r="B280" s="11"/>
      <c r="C280" s="11"/>
      <c r="D280" s="11"/>
      <c r="E280" s="11"/>
    </row>
    <row r="281" spans="1:5" ht="23.25">
      <c r="A281" s="11"/>
      <c r="B281" s="11"/>
      <c r="C281" s="11"/>
      <c r="D281" s="11"/>
      <c r="E281" s="11"/>
    </row>
    <row r="282" spans="1:5" ht="23.25">
      <c r="A282" s="11"/>
      <c r="B282" s="11"/>
      <c r="C282" s="11"/>
      <c r="D282" s="11"/>
      <c r="E282" s="11"/>
    </row>
    <row r="283" spans="1:5" ht="23.25">
      <c r="A283" s="11"/>
      <c r="B283" s="11"/>
      <c r="C283" s="11"/>
      <c r="D283" s="11"/>
      <c r="E283" s="11"/>
    </row>
    <row r="284" spans="1:5" ht="23.25">
      <c r="A284" s="11"/>
      <c r="B284" s="11"/>
      <c r="C284" s="11"/>
      <c r="D284" s="11"/>
      <c r="E284" s="11"/>
    </row>
    <row r="285" spans="1:5" ht="23.25">
      <c r="A285" s="11"/>
      <c r="B285" s="11"/>
      <c r="C285" s="11"/>
      <c r="D285" s="11"/>
      <c r="E285" s="11"/>
    </row>
    <row r="286" spans="1:5" ht="23.25">
      <c r="A286" s="11"/>
      <c r="B286" s="11"/>
      <c r="C286" s="11"/>
      <c r="D286" s="11"/>
      <c r="E286" s="11"/>
    </row>
    <row r="287" spans="1:5" ht="23.25">
      <c r="A287" s="11"/>
      <c r="B287" s="11"/>
      <c r="C287" s="11"/>
      <c r="D287" s="11"/>
      <c r="E287" s="11"/>
    </row>
    <row r="288" spans="1:5" ht="23.25">
      <c r="A288" s="11"/>
      <c r="B288" s="11"/>
      <c r="C288" s="11"/>
      <c r="D288" s="11"/>
      <c r="E288" s="11"/>
    </row>
    <row r="289" spans="1:5" ht="23.25">
      <c r="A289" s="11"/>
      <c r="B289" s="11"/>
      <c r="C289" s="11"/>
      <c r="D289" s="11"/>
      <c r="E289" s="11"/>
    </row>
    <row r="290" spans="1:5" ht="23.25">
      <c r="A290" s="11"/>
      <c r="B290" s="11"/>
      <c r="C290" s="11"/>
      <c r="D290" s="11"/>
      <c r="E290" s="11"/>
    </row>
    <row r="291" spans="1:5" ht="23.25">
      <c r="A291" s="11"/>
      <c r="B291" s="11"/>
      <c r="C291" s="11"/>
      <c r="D291" s="11"/>
      <c r="E291" s="11"/>
    </row>
    <row r="292" spans="1:5" ht="23.25">
      <c r="A292" s="11"/>
      <c r="B292" s="11"/>
      <c r="C292" s="11"/>
      <c r="D292" s="11"/>
      <c r="E292" s="11"/>
    </row>
    <row r="293" spans="1:5" ht="23.25">
      <c r="A293" s="11"/>
      <c r="B293" s="11"/>
      <c r="C293" s="11"/>
      <c r="D293" s="11"/>
      <c r="E293" s="11"/>
    </row>
    <row r="294" spans="1:5" ht="23.25">
      <c r="A294" s="11"/>
      <c r="B294" s="11"/>
      <c r="C294" s="11"/>
      <c r="D294" s="11"/>
      <c r="E294" s="11"/>
    </row>
    <row r="295" spans="1:5" ht="23.25">
      <c r="A295" s="11"/>
      <c r="B295" s="11"/>
      <c r="C295" s="11"/>
      <c r="D295" s="11"/>
      <c r="E295" s="11"/>
    </row>
    <row r="296" spans="1:5" ht="23.25">
      <c r="A296" s="11"/>
      <c r="B296" s="11"/>
      <c r="C296" s="11"/>
      <c r="D296" s="11"/>
      <c r="E296" s="11"/>
    </row>
    <row r="297" spans="1:5" ht="23.25">
      <c r="A297" s="11"/>
      <c r="B297" s="11"/>
      <c r="C297" s="11"/>
      <c r="D297" s="11"/>
      <c r="E297" s="11"/>
    </row>
    <row r="298" spans="1:5" ht="23.25">
      <c r="A298" s="11"/>
      <c r="B298" s="11"/>
      <c r="C298" s="11"/>
      <c r="D298" s="11"/>
      <c r="E298" s="11"/>
    </row>
    <row r="299" spans="1:5" ht="23.25">
      <c r="A299" s="11"/>
      <c r="B299" s="11"/>
      <c r="C299" s="11"/>
      <c r="D299" s="11"/>
      <c r="E299" s="11"/>
    </row>
    <row r="300" spans="1:5" ht="23.25">
      <c r="A300" s="11"/>
      <c r="B300" s="11"/>
      <c r="C300" s="11"/>
      <c r="D300" s="11"/>
      <c r="E300" s="11"/>
    </row>
    <row r="301" spans="1:5" ht="23.25">
      <c r="A301" s="11"/>
      <c r="B301" s="11"/>
      <c r="C301" s="11"/>
      <c r="D301" s="11"/>
      <c r="E301" s="11"/>
    </row>
    <row r="302" spans="1:5" ht="23.25">
      <c r="A302" s="11"/>
      <c r="B302" s="11"/>
      <c r="C302" s="11"/>
      <c r="D302" s="11"/>
      <c r="E302" s="11"/>
    </row>
    <row r="303" spans="1:5" ht="23.25">
      <c r="A303" s="11"/>
      <c r="B303" s="11"/>
      <c r="C303" s="11"/>
      <c r="D303" s="11"/>
      <c r="E303" s="11"/>
    </row>
    <row r="304" spans="1:5" ht="23.25">
      <c r="A304" s="11"/>
      <c r="B304" s="11"/>
      <c r="C304" s="11"/>
      <c r="D304" s="11"/>
      <c r="E304" s="11"/>
    </row>
    <row r="305" spans="1:5" ht="23.25">
      <c r="A305" s="11"/>
      <c r="B305" s="11"/>
      <c r="C305" s="11"/>
      <c r="D305" s="11"/>
      <c r="E305" s="11"/>
    </row>
    <row r="306" spans="1:5" ht="23.25">
      <c r="A306" s="11"/>
      <c r="B306" s="11"/>
      <c r="C306" s="11"/>
      <c r="D306" s="11"/>
      <c r="E306" s="11"/>
    </row>
    <row r="307" spans="1:5" ht="23.25">
      <c r="A307" s="11"/>
      <c r="B307" s="11"/>
      <c r="C307" s="11"/>
      <c r="D307" s="11"/>
      <c r="E307" s="11"/>
    </row>
    <row r="308" spans="1:5" ht="23.25">
      <c r="A308" s="11"/>
      <c r="B308" s="11"/>
      <c r="C308" s="11"/>
      <c r="D308" s="11"/>
      <c r="E308" s="11"/>
    </row>
    <row r="309" spans="1:5" ht="23.25">
      <c r="A309" s="11"/>
      <c r="B309" s="11"/>
      <c r="C309" s="11"/>
      <c r="D309" s="11"/>
      <c r="E309" s="11"/>
    </row>
    <row r="310" spans="1:5" ht="23.25">
      <c r="A310" s="11"/>
      <c r="B310" s="11"/>
      <c r="C310" s="11"/>
      <c r="D310" s="11"/>
      <c r="E310" s="11"/>
    </row>
    <row r="311" spans="1:5" ht="23.25">
      <c r="A311" s="11"/>
      <c r="B311" s="11"/>
      <c r="C311" s="11"/>
      <c r="D311" s="11"/>
      <c r="E311" s="11"/>
    </row>
    <row r="312" spans="1:5" ht="23.25">
      <c r="A312" s="11"/>
      <c r="B312" s="11"/>
      <c r="C312" s="11"/>
      <c r="D312" s="11"/>
      <c r="E312" s="11"/>
    </row>
    <row r="313" spans="1:5" ht="23.25">
      <c r="A313" s="11"/>
      <c r="B313" s="11"/>
      <c r="C313" s="11"/>
      <c r="D313" s="11"/>
      <c r="E313" s="11"/>
    </row>
    <row r="314" spans="1:5" ht="23.25">
      <c r="A314" s="11"/>
      <c r="B314" s="11"/>
      <c r="C314" s="11"/>
      <c r="D314" s="11"/>
      <c r="E314" s="11"/>
    </row>
    <row r="315" spans="1:5" ht="23.25">
      <c r="A315" s="11"/>
      <c r="B315" s="11"/>
      <c r="C315" s="11"/>
      <c r="D315" s="11"/>
      <c r="E315" s="11"/>
    </row>
    <row r="316" spans="1:5" ht="23.25">
      <c r="A316" s="11"/>
      <c r="B316" s="11"/>
      <c r="C316" s="11"/>
      <c r="D316" s="11"/>
      <c r="E316" s="11"/>
    </row>
    <row r="317" spans="1:5" ht="23.25">
      <c r="A317" s="11"/>
      <c r="B317" s="11"/>
      <c r="C317" s="11"/>
      <c r="D317" s="11"/>
      <c r="E317" s="11"/>
    </row>
    <row r="318" spans="1:5" ht="23.25">
      <c r="A318" s="11"/>
      <c r="B318" s="11"/>
      <c r="C318" s="11"/>
      <c r="D318" s="11"/>
      <c r="E318" s="11"/>
    </row>
    <row r="319" spans="1:5" ht="23.25">
      <c r="A319" s="11"/>
      <c r="B319" s="11"/>
      <c r="C319" s="11"/>
      <c r="D319" s="11"/>
      <c r="E319" s="11"/>
    </row>
    <row r="320" spans="1:5" ht="23.25">
      <c r="A320" s="11"/>
      <c r="B320" s="11"/>
      <c r="C320" s="11"/>
      <c r="D320" s="11"/>
      <c r="E320" s="11"/>
    </row>
    <row r="321" spans="1:5" ht="23.25">
      <c r="A321" s="11"/>
      <c r="B321" s="11"/>
      <c r="C321" s="11"/>
      <c r="D321" s="11"/>
      <c r="E321" s="11"/>
    </row>
    <row r="322" spans="1:5" ht="23.25">
      <c r="A322" s="11"/>
      <c r="B322" s="11"/>
      <c r="C322" s="11"/>
      <c r="D322" s="11"/>
      <c r="E322" s="11"/>
    </row>
    <row r="323" spans="1:5" ht="23.25">
      <c r="A323" s="11"/>
      <c r="B323" s="11"/>
      <c r="C323" s="11"/>
      <c r="D323" s="11"/>
      <c r="E323" s="11"/>
    </row>
    <row r="324" spans="1:5" ht="23.25">
      <c r="A324" s="11"/>
      <c r="B324" s="11"/>
      <c r="C324" s="11"/>
      <c r="D324" s="11"/>
      <c r="E324" s="11"/>
    </row>
    <row r="325" spans="1:5" ht="23.25">
      <c r="A325" s="11"/>
      <c r="B325" s="11"/>
      <c r="C325" s="11"/>
      <c r="D325" s="11"/>
      <c r="E325" s="11"/>
    </row>
    <row r="326" spans="1:5" ht="23.25">
      <c r="A326" s="11"/>
      <c r="B326" s="11"/>
      <c r="C326" s="11"/>
      <c r="D326" s="11"/>
      <c r="E326" s="11"/>
    </row>
    <row r="327" spans="1:5" ht="23.25">
      <c r="A327" s="11"/>
      <c r="B327" s="11"/>
      <c r="C327" s="11"/>
      <c r="D327" s="11"/>
      <c r="E327" s="11"/>
    </row>
    <row r="328" spans="1:5" ht="23.25">
      <c r="A328" s="11"/>
      <c r="B328" s="11"/>
      <c r="C328" s="11"/>
      <c r="D328" s="11"/>
      <c r="E328" s="11"/>
    </row>
    <row r="329" spans="1:5" ht="23.25">
      <c r="A329" s="11"/>
      <c r="B329" s="11"/>
      <c r="C329" s="11"/>
      <c r="D329" s="11"/>
      <c r="E329" s="11"/>
    </row>
    <row r="330" spans="1:5" ht="23.25">
      <c r="A330" s="11"/>
      <c r="B330" s="11"/>
      <c r="C330" s="11"/>
      <c r="D330" s="11"/>
      <c r="E330" s="11"/>
    </row>
    <row r="331" spans="1:5" ht="23.25">
      <c r="A331" s="11"/>
      <c r="B331" s="11"/>
      <c r="C331" s="11"/>
      <c r="D331" s="11"/>
      <c r="E331" s="11"/>
    </row>
    <row r="332" spans="1:5" ht="23.25">
      <c r="A332" s="11"/>
      <c r="B332" s="11"/>
      <c r="C332" s="11"/>
      <c r="D332" s="11"/>
      <c r="E332" s="11"/>
    </row>
    <row r="333" spans="1:5" ht="23.25">
      <c r="A333" s="11"/>
      <c r="B333" s="11"/>
      <c r="C333" s="11"/>
      <c r="D333" s="11"/>
      <c r="E333" s="11"/>
    </row>
    <row r="334" spans="1:5" ht="23.25">
      <c r="A334" s="11"/>
      <c r="B334" s="11"/>
      <c r="C334" s="11"/>
      <c r="D334" s="11"/>
      <c r="E334" s="11"/>
    </row>
    <row r="335" spans="1:5" ht="23.25">
      <c r="A335" s="11"/>
      <c r="B335" s="11"/>
      <c r="C335" s="11"/>
      <c r="D335" s="11"/>
      <c r="E335" s="11"/>
    </row>
    <row r="336" spans="1:5" ht="23.25">
      <c r="A336" s="11"/>
      <c r="B336" s="11"/>
      <c r="C336" s="11"/>
      <c r="D336" s="11"/>
      <c r="E336" s="11"/>
    </row>
    <row r="337" spans="1:5" ht="23.25">
      <c r="A337" s="11"/>
      <c r="B337" s="11"/>
      <c r="C337" s="11"/>
      <c r="D337" s="11"/>
      <c r="E337" s="11"/>
    </row>
    <row r="338" spans="1:5" ht="23.25">
      <c r="A338" s="11"/>
      <c r="B338" s="11"/>
      <c r="C338" s="11"/>
      <c r="D338" s="11"/>
      <c r="E338" s="11"/>
    </row>
    <row r="339" spans="1:5" ht="23.25">
      <c r="A339" s="11"/>
      <c r="B339" s="11"/>
      <c r="C339" s="11"/>
      <c r="D339" s="11"/>
      <c r="E339" s="11"/>
    </row>
    <row r="340" spans="1:5" ht="23.25">
      <c r="A340" s="11"/>
      <c r="B340" s="11"/>
      <c r="C340" s="11"/>
      <c r="D340" s="11"/>
      <c r="E340" s="11"/>
    </row>
    <row r="341" spans="1:5" ht="23.25">
      <c r="A341" s="11"/>
      <c r="B341" s="11"/>
      <c r="C341" s="11"/>
      <c r="D341" s="11"/>
      <c r="E341" s="11"/>
    </row>
    <row r="342" spans="1:5" ht="23.25">
      <c r="A342" s="11"/>
      <c r="B342" s="11"/>
      <c r="C342" s="11"/>
      <c r="D342" s="11"/>
      <c r="E342" s="11"/>
    </row>
    <row r="343" spans="1:5" ht="23.25">
      <c r="A343" s="11"/>
      <c r="B343" s="11"/>
      <c r="C343" s="11"/>
      <c r="D343" s="11"/>
      <c r="E343" s="11"/>
    </row>
    <row r="344" spans="1:5" ht="23.25">
      <c r="A344" s="11"/>
      <c r="B344" s="11"/>
      <c r="C344" s="11"/>
      <c r="D344" s="11"/>
      <c r="E344" s="11"/>
    </row>
    <row r="345" spans="1:5" ht="23.25">
      <c r="A345" s="11"/>
      <c r="B345" s="11"/>
      <c r="C345" s="11"/>
      <c r="D345" s="11"/>
      <c r="E345" s="11"/>
    </row>
    <row r="346" spans="1:5" ht="23.25">
      <c r="A346" s="11"/>
      <c r="B346" s="11"/>
      <c r="C346" s="11"/>
      <c r="D346" s="11"/>
      <c r="E346" s="11"/>
    </row>
    <row r="347" spans="1:5" ht="23.25">
      <c r="A347" s="11"/>
      <c r="B347" s="11"/>
      <c r="C347" s="11"/>
      <c r="D347" s="11"/>
      <c r="E347" s="11"/>
    </row>
    <row r="348" spans="1:5" ht="23.25">
      <c r="A348" s="11"/>
      <c r="B348" s="11"/>
      <c r="C348" s="11"/>
      <c r="D348" s="11"/>
      <c r="E348" s="11"/>
    </row>
    <row r="349" spans="1:5" ht="23.25">
      <c r="A349" s="11"/>
      <c r="B349" s="11"/>
      <c r="C349" s="11"/>
      <c r="D349" s="11"/>
      <c r="E349" s="11"/>
    </row>
    <row r="350" spans="1:5" ht="23.25">
      <c r="A350" s="11"/>
      <c r="B350" s="11"/>
      <c r="C350" s="11"/>
      <c r="D350" s="11"/>
      <c r="E350" s="11"/>
    </row>
    <row r="351" spans="1:5" ht="23.25">
      <c r="A351" s="11"/>
      <c r="B351" s="11"/>
      <c r="C351" s="11"/>
      <c r="D351" s="11"/>
      <c r="E351" s="11"/>
    </row>
    <row r="352" spans="1:5" ht="23.25">
      <c r="A352" s="11"/>
      <c r="B352" s="11"/>
      <c r="C352" s="11"/>
      <c r="D352" s="11"/>
      <c r="E352" s="11"/>
    </row>
    <row r="353" spans="1:5" ht="23.25">
      <c r="A353" s="11"/>
      <c r="B353" s="11"/>
      <c r="C353" s="11"/>
      <c r="D353" s="11"/>
      <c r="E353" s="11"/>
    </row>
    <row r="354" spans="1:5" ht="23.25">
      <c r="A354" s="11"/>
      <c r="B354" s="11"/>
      <c r="C354" s="11"/>
      <c r="D354" s="11"/>
      <c r="E354" s="11"/>
    </row>
    <row r="355" spans="1:5" ht="23.25">
      <c r="A355" s="11"/>
      <c r="B355" s="11"/>
      <c r="C355" s="11"/>
      <c r="D355" s="11"/>
      <c r="E355" s="11"/>
    </row>
    <row r="356" spans="1:5" ht="23.25">
      <c r="A356" s="11"/>
      <c r="B356" s="11"/>
      <c r="C356" s="11"/>
      <c r="D356" s="11"/>
      <c r="E356" s="11"/>
    </row>
    <row r="357" spans="1:5" ht="23.25">
      <c r="A357" s="11"/>
      <c r="B357" s="11"/>
      <c r="C357" s="11"/>
      <c r="D357" s="11"/>
      <c r="E357" s="11"/>
    </row>
    <row r="358" spans="1:5" ht="23.25">
      <c r="A358" s="11"/>
      <c r="B358" s="11"/>
      <c r="C358" s="11"/>
      <c r="D358" s="11"/>
      <c r="E358" s="11"/>
    </row>
    <row r="359" spans="1:5" ht="23.25">
      <c r="A359" s="11"/>
      <c r="B359" s="11"/>
      <c r="C359" s="11"/>
      <c r="D359" s="11"/>
      <c r="E359" s="11"/>
    </row>
    <row r="360" spans="1:5" ht="23.25">
      <c r="A360" s="11"/>
      <c r="B360" s="11"/>
      <c r="C360" s="11"/>
      <c r="D360" s="11"/>
      <c r="E360" s="11"/>
    </row>
    <row r="361" spans="1:5" ht="23.25">
      <c r="A361" s="11"/>
      <c r="B361" s="11"/>
      <c r="C361" s="11"/>
      <c r="D361" s="11"/>
      <c r="E361" s="11"/>
    </row>
    <row r="362" spans="1:5" ht="23.25">
      <c r="A362" s="11"/>
      <c r="B362" s="11"/>
      <c r="C362" s="11"/>
      <c r="D362" s="11"/>
      <c r="E362" s="11"/>
    </row>
    <row r="363" spans="1:5" ht="23.25">
      <c r="A363" s="11"/>
      <c r="B363" s="11"/>
      <c r="C363" s="11"/>
      <c r="D363" s="11"/>
      <c r="E363" s="11"/>
    </row>
    <row r="364" spans="1:5" ht="23.25">
      <c r="A364" s="11"/>
      <c r="B364" s="11"/>
      <c r="C364" s="11"/>
      <c r="D364" s="11"/>
      <c r="E364" s="11"/>
    </row>
    <row r="365" spans="1:5" ht="23.25">
      <c r="A365" s="11"/>
      <c r="B365" s="11"/>
      <c r="C365" s="11"/>
      <c r="D365" s="11"/>
      <c r="E365" s="11"/>
    </row>
    <row r="366" spans="1:5" ht="23.25">
      <c r="A366" s="11"/>
      <c r="B366" s="11"/>
      <c r="C366" s="11"/>
      <c r="D366" s="11"/>
      <c r="E366" s="11"/>
    </row>
    <row r="367" spans="1:5" ht="23.25">
      <c r="A367" s="11"/>
      <c r="B367" s="11"/>
      <c r="C367" s="11"/>
      <c r="D367" s="11"/>
      <c r="E367" s="11"/>
    </row>
    <row r="368" spans="1:5" ht="23.25">
      <c r="A368" s="11"/>
      <c r="B368" s="11"/>
      <c r="C368" s="11"/>
      <c r="D368" s="11"/>
      <c r="E368" s="11"/>
    </row>
    <row r="369" spans="1:5" ht="23.25">
      <c r="A369" s="11"/>
      <c r="B369" s="11"/>
      <c r="C369" s="11"/>
      <c r="D369" s="11"/>
      <c r="E369" s="11"/>
    </row>
    <row r="370" spans="1:5" ht="23.25">
      <c r="A370" s="11"/>
      <c r="B370" s="11"/>
      <c r="C370" s="11"/>
      <c r="D370" s="11"/>
      <c r="E370" s="11"/>
    </row>
    <row r="371" spans="1:5" ht="23.25">
      <c r="A371" s="11"/>
      <c r="B371" s="11"/>
      <c r="C371" s="11"/>
      <c r="D371" s="11"/>
      <c r="E371" s="11"/>
    </row>
    <row r="372" spans="1:5" ht="23.25">
      <c r="A372" s="11"/>
      <c r="B372" s="11"/>
      <c r="C372" s="11"/>
      <c r="D372" s="11"/>
      <c r="E372" s="11"/>
    </row>
    <row r="373" spans="1:5" ht="23.25">
      <c r="A373" s="11"/>
      <c r="B373" s="11"/>
      <c r="C373" s="11"/>
      <c r="D373" s="11"/>
      <c r="E373" s="11"/>
    </row>
    <row r="374" spans="1:5" ht="23.25">
      <c r="A374" s="11"/>
      <c r="B374" s="11"/>
      <c r="C374" s="11"/>
      <c r="D374" s="11"/>
      <c r="E374" s="11"/>
    </row>
    <row r="375" spans="1:5" ht="23.25">
      <c r="A375" s="11"/>
      <c r="B375" s="11"/>
      <c r="C375" s="11"/>
      <c r="D375" s="11"/>
      <c r="E375" s="11"/>
    </row>
    <row r="376" spans="1:5" ht="23.25">
      <c r="A376" s="11"/>
      <c r="B376" s="11"/>
      <c r="C376" s="11"/>
      <c r="D376" s="11"/>
      <c r="E376" s="11"/>
    </row>
    <row r="377" spans="1:5" ht="23.25">
      <c r="A377" s="11"/>
      <c r="B377" s="11"/>
      <c r="C377" s="11"/>
      <c r="D377" s="11"/>
      <c r="E377" s="11"/>
    </row>
  </sheetData>
  <pageMargins left="0.7" right="0.7" top="0.75" bottom="0.75" header="0.3" footer="0.3"/>
  <pageSetup scale="5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Planholders</vt:lpstr>
      <vt:lpstr>INVOICE</vt:lpstr>
      <vt:lpstr>Order Sheet</vt:lpstr>
      <vt:lpstr>INVOICE!Print_Area</vt:lpstr>
      <vt:lpstr>Planholders!Print_Area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Schmidt</dc:creator>
  <cp:lastModifiedBy>Elizabeth M. Koerber</cp:lastModifiedBy>
  <cp:lastPrinted>2016-10-26T19:15:02Z</cp:lastPrinted>
  <dcterms:created xsi:type="dcterms:W3CDTF">2011-04-20T18:52:30Z</dcterms:created>
  <dcterms:modified xsi:type="dcterms:W3CDTF">2017-11-13T17:29:00Z</dcterms:modified>
</cp:coreProperties>
</file>