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996" yWindow="156" windowWidth="11160" windowHeight="8436" tabRatio="292"/>
  </bookViews>
  <sheets>
    <sheet name="Planholders" sheetId="4" r:id="rId1"/>
    <sheet name="INVOICE" sheetId="2" r:id="rId2"/>
    <sheet name="Order Sheet" sheetId="5" r:id="rId3"/>
  </sheets>
  <definedNames>
    <definedName name="_xlnm.Print_Area" localSheetId="1">INVOICE!$A$1:$E$36</definedName>
    <definedName name="_xlnm.Print_Area" localSheetId="0">Planholders!$A$1:$U$38</definedName>
  </definedNames>
  <calcPr calcId="145621"/>
</workbook>
</file>

<file path=xl/calcChain.xml><?xml version="1.0" encoding="utf-8"?>
<calcChain xmlns="http://schemas.openxmlformats.org/spreadsheetml/2006/main">
  <c r="C11" i="2" l="1"/>
  <c r="C10" i="2"/>
  <c r="C9" i="2"/>
  <c r="B12" i="2"/>
  <c r="B11" i="2"/>
  <c r="B10" i="2"/>
  <c r="C16" i="2"/>
  <c r="E13" i="2" l="1"/>
  <c r="B39" i="4" l="1"/>
  <c r="B40" i="4" s="1"/>
  <c r="B41" i="4" s="1"/>
  <c r="B42" i="4" s="1"/>
  <c r="B43" i="4" s="1"/>
  <c r="B44" i="4" s="1"/>
  <c r="B45" i="4" s="1"/>
  <c r="B46" i="4" s="1"/>
  <c r="B47" i="4" s="1"/>
  <c r="D16" i="2" l="1"/>
  <c r="E30" i="2" l="1"/>
  <c r="B18" i="2"/>
  <c r="A28" i="2" s="1"/>
  <c r="B17" i="2"/>
  <c r="A27" i="2" s="1"/>
  <c r="B16" i="2"/>
  <c r="A26" i="2" s="1"/>
  <c r="A34" i="2" l="1"/>
  <c r="A33" i="2"/>
  <c r="A32" i="2"/>
  <c r="A31" i="2"/>
  <c r="D30" i="2" l="1"/>
  <c r="E16" i="2" l="1"/>
  <c r="E19" i="2" s="1"/>
  <c r="E29" i="2" l="1"/>
  <c r="D6" i="2" l="1"/>
</calcChain>
</file>

<file path=xl/sharedStrings.xml><?xml version="1.0" encoding="utf-8"?>
<sst xmlns="http://schemas.openxmlformats.org/spreadsheetml/2006/main" count="393" uniqueCount="239">
  <si>
    <t>Quantity</t>
  </si>
  <si>
    <t>Unit Price</t>
  </si>
  <si>
    <t>Total</t>
  </si>
  <si>
    <t>BILL TO:</t>
  </si>
  <si>
    <t>TOTAL DUE:</t>
  </si>
  <si>
    <t>PLANS &amp; SPECS - INVOICE</t>
  </si>
  <si>
    <t>PLEASE DETACH THE BOTTOM OF THIS PAGE AND RETURN WITH YOUR PAYMENT.</t>
  </si>
  <si>
    <t>$</t>
  </si>
  <si>
    <t>Full Set</t>
  </si>
  <si>
    <t>Format</t>
  </si>
  <si>
    <t>412-928-9406</t>
  </si>
  <si>
    <t>412-922-4200</t>
  </si>
  <si>
    <t>Karen Kleber</t>
  </si>
  <si>
    <t>888-506-7613</t>
  </si>
  <si>
    <t>Marie Shelby</t>
  </si>
  <si>
    <t>304-367-0126</t>
  </si>
  <si>
    <t>304-367-1290</t>
  </si>
  <si>
    <t>304-342-1074</t>
  </si>
  <si>
    <t>304-342-1166</t>
  </si>
  <si>
    <t>Cheryl Clark</t>
  </si>
  <si>
    <t>E-mail</t>
  </si>
  <si>
    <t>Fax</t>
  </si>
  <si>
    <t>Phone</t>
  </si>
  <si>
    <t>Set</t>
  </si>
  <si>
    <t>Paid</t>
  </si>
  <si>
    <t>Mixed Set</t>
  </si>
  <si>
    <t>CD Only</t>
  </si>
  <si>
    <t>AMOUNT ENCLOSED:</t>
  </si>
  <si>
    <t>AMOUNT DUE:</t>
  </si>
  <si>
    <t>Diane Swearingen</t>
  </si>
  <si>
    <t>304-485-6485</t>
  </si>
  <si>
    <t>304-428-7622</t>
  </si>
  <si>
    <t>dls@gopmca.com</t>
  </si>
  <si>
    <t>866-714-9554</t>
  </si>
  <si>
    <t>Project Description</t>
  </si>
  <si>
    <t>PO BOX 940, Bridgeport, WV 26330                                                                                                                     Ph: (304) 624-4108    FX: (304) 624-7831</t>
  </si>
  <si>
    <t>plans@cdcnews.com</t>
  </si>
  <si>
    <t>karen@pghbx.org</t>
  </si>
  <si>
    <t>planroom@ceawv.com</t>
  </si>
  <si>
    <t>planroom@cawv.org</t>
  </si>
  <si>
    <t>phone</t>
  </si>
  <si>
    <t>fax</t>
  </si>
  <si>
    <t>email</t>
  </si>
  <si>
    <t>COST OF PLANS AND SPECS:</t>
  </si>
  <si>
    <t>no cost</t>
  </si>
  <si>
    <t>auto</t>
  </si>
  <si>
    <t>invoiced</t>
  </si>
  <si>
    <t>paid</t>
  </si>
  <si>
    <t>Contractor's Assoc. of WV (planroom)</t>
  </si>
  <si>
    <t>Construction Employers Assoc. (planroom)</t>
  </si>
  <si>
    <t>Construction Data Company (planroom)</t>
  </si>
  <si>
    <t>Pittsburgh Builders Exchange (planroom)</t>
  </si>
  <si>
    <t>Parkersburg-Marietta Contractors Assoc. (planroom)</t>
  </si>
  <si>
    <t>Date Ordered</t>
  </si>
  <si>
    <t>Date                               Sent</t>
  </si>
  <si>
    <t>Company Name</t>
  </si>
  <si>
    <t>Contact Name</t>
  </si>
  <si>
    <t>3315 Central Ave.</t>
  </si>
  <si>
    <t>2114 Kanawha Blvd., East</t>
  </si>
  <si>
    <t>2794 White Hall Blvd.</t>
  </si>
  <si>
    <t>1813 N. Franklin Street</t>
  </si>
  <si>
    <t>City, State Zip</t>
  </si>
  <si>
    <t>Hot Springs, AR 71913</t>
  </si>
  <si>
    <t>Charleston, WV 25311</t>
  </si>
  <si>
    <t>White Hall, WV 26554</t>
  </si>
  <si>
    <t>Austin, TX 78727</t>
  </si>
  <si>
    <t>Pittsburgh, PA 15233</t>
  </si>
  <si>
    <t>Parkersburg, WV  26104</t>
  </si>
  <si>
    <t>Set #</t>
  </si>
  <si>
    <t>2905 Emerson Avenue</t>
  </si>
  <si>
    <t>ADDENDUMS</t>
  </si>
  <si>
    <t>PROJECT NAME</t>
  </si>
  <si>
    <t>PROJECT NUMBER</t>
  </si>
  <si>
    <t>CONTRACT #</t>
  </si>
  <si>
    <t>COMPANY NAME</t>
  </si>
  <si>
    <t>SHIPPING ADDRESS (UPS/FEDEX)</t>
  </si>
  <si>
    <t>MAILING ADDRESS (US POSTAL)</t>
  </si>
  <si>
    <t>CONTACT PERSON</t>
  </si>
  <si>
    <t>EMAIL ADDRESS</t>
  </si>
  <si>
    <t>PHONE NUMBER</t>
  </si>
  <si>
    <t>SHIP OR PICK UP</t>
  </si>
  <si>
    <t>FULL SET</t>
  </si>
  <si>
    <t>MIXED SET</t>
  </si>
  <si>
    <t>CD ONLY</t>
  </si>
  <si>
    <t>Order Taken By:_______________________________________________________________________________</t>
  </si>
  <si>
    <t>Order Date: ___________________________________________________________________________________</t>
  </si>
  <si>
    <t>Mailing Address (US Postal) (if Different than Shipping Address)</t>
  </si>
  <si>
    <t>Shipped UPS</t>
  </si>
  <si>
    <t>Included w/Specs</t>
  </si>
  <si>
    <t>Shipped FEDEX</t>
  </si>
  <si>
    <t>Shipping (UPS/FEDEX)                          Street, Suite #</t>
  </si>
  <si>
    <t>OWNER:</t>
  </si>
  <si>
    <t>PROJECT NAME:</t>
  </si>
  <si>
    <t>PROJECT #</t>
  </si>
  <si>
    <t>PRE-BID:</t>
  </si>
  <si>
    <t>BID OPENING:</t>
  </si>
  <si>
    <t>ADDENDUM #</t>
  </si>
  <si>
    <t>DATE SENT:</t>
  </si>
  <si>
    <t>14205 Burnet Road, Suite 550</t>
  </si>
  <si>
    <t>Emailed</t>
  </si>
  <si>
    <t>Eric Wright</t>
  </si>
  <si>
    <t>dodge.bidding@construction.com</t>
  </si>
  <si>
    <t>Cheryl Moore</t>
  </si>
  <si>
    <t>Dodge Data &amp; Analytics (planroom)</t>
  </si>
  <si>
    <t>347-620-7930 Ext 4018</t>
  </si>
  <si>
    <t xml:space="preserve">        Mandatory Pre-Bid</t>
  </si>
  <si>
    <t>Attended Mandatory
 Pre-Bid</t>
  </si>
  <si>
    <t>Yes</t>
  </si>
  <si>
    <t>No</t>
  </si>
  <si>
    <t>N/A</t>
  </si>
  <si>
    <t>UPS</t>
  </si>
  <si>
    <t>FedEx</t>
  </si>
  <si>
    <t>Picked Up</t>
  </si>
  <si>
    <t>Sent Via</t>
  </si>
  <si>
    <t>Sent By (Initals)</t>
  </si>
  <si>
    <t>Construct Connect (Isqft)</t>
  </si>
  <si>
    <t>Generic</t>
  </si>
  <si>
    <t>30 Technology Pkwy, S., Suite 100</t>
  </si>
  <si>
    <t>Norcross, GA 30092</t>
  </si>
  <si>
    <t>800-774-9097</t>
  </si>
  <si>
    <t>678-680-1709</t>
  </si>
  <si>
    <t>content@constructconnect.com</t>
  </si>
  <si>
    <t xml:space="preserve">Construct Connect </t>
  </si>
  <si>
    <t>Kurt Backscheider</t>
  </si>
  <si>
    <t>Kurt.Backscheider@constructconnect.com</t>
  </si>
  <si>
    <t>OTHER NUMBER</t>
  </si>
  <si>
    <t>LEWIS COUNTY EDA</t>
  </si>
  <si>
    <t>ALUM FORK AND LAUREL LICK WATERLINE EXTENSION</t>
  </si>
  <si>
    <t>101-010-0636</t>
  </si>
  <si>
    <t>n/a</t>
  </si>
  <si>
    <t>Monday, February 5, 2018 12:00 Noon</t>
  </si>
  <si>
    <t>Tuesday, February 20, 2018 2:00 p.m.</t>
  </si>
  <si>
    <t>Pro Contracting</t>
  </si>
  <si>
    <t>Carla Reger</t>
  </si>
  <si>
    <t>681 Hawk Highway</t>
  </si>
  <si>
    <t>Lost Creek, WV 26385</t>
  </si>
  <si>
    <t>304-745-8501</t>
  </si>
  <si>
    <t>fnllap3@aol.com</t>
  </si>
  <si>
    <t>Mike Enyart &amp; Sons</t>
  </si>
  <si>
    <t>Ted LeMaster</t>
  </si>
  <si>
    <t>77 Private Drive</t>
  </si>
  <si>
    <t>South Point, OH 45680</t>
  </si>
  <si>
    <t>304-730-2619</t>
  </si>
  <si>
    <t>tlemaster@mesi-ohio.com</t>
  </si>
  <si>
    <t>andrewchojnacki1277@gmail.com</t>
  </si>
  <si>
    <t>Andrew Chojnacki</t>
  </si>
  <si>
    <t>Lewis County EDA</t>
  </si>
  <si>
    <t>Cindy Whetsell</t>
  </si>
  <si>
    <t>Wesrton, WV 26452</t>
  </si>
  <si>
    <t>304-269-8200</t>
  </si>
  <si>
    <t>110 Center Ave</t>
  </si>
  <si>
    <t>lwhetsell@lewiscountywv.org</t>
  </si>
  <si>
    <t>Chojnacki Construction</t>
  </si>
  <si>
    <t>426 Walnut St</t>
  </si>
  <si>
    <t>Hamlin, WV 25523</t>
  </si>
  <si>
    <t>304-778-3299</t>
  </si>
  <si>
    <t>JF Allen Company</t>
  </si>
  <si>
    <t>Tony Closson</t>
  </si>
  <si>
    <t>2133 Old Weston Rd</t>
  </si>
  <si>
    <t>Buckhannon, WV 26201</t>
  </si>
  <si>
    <t>304-460-7424</t>
  </si>
  <si>
    <t>MKM</t>
  </si>
  <si>
    <t>Hull's Contracting</t>
  </si>
  <si>
    <t>Roger Hull</t>
  </si>
  <si>
    <t>426 Slab Camp Road</t>
  </si>
  <si>
    <t>French Creek, WV 26218</t>
  </si>
  <si>
    <t>304-472-6408</t>
  </si>
  <si>
    <t>rhull@cebridge.net</t>
  </si>
  <si>
    <t>DG</t>
  </si>
  <si>
    <t>Wolfes Excavating</t>
  </si>
  <si>
    <t>Jimmy Pumphrey</t>
  </si>
  <si>
    <t>70 Columbia Blvd.</t>
  </si>
  <si>
    <t>P. O. Box 70</t>
  </si>
  <si>
    <t>Clarksburg, WV  26301</t>
  </si>
  <si>
    <t>304-641-7595</t>
  </si>
  <si>
    <t>jpumphrey@wolfesexcavating.com</t>
  </si>
  <si>
    <t>Dan's Marine Services</t>
  </si>
  <si>
    <t>1125 George Washington Highway</t>
  </si>
  <si>
    <t>Grafton, WV 26354</t>
  </si>
  <si>
    <t>304-265-0188</t>
  </si>
  <si>
    <t>dmsgrafton@aol.com</t>
  </si>
  <si>
    <t>Glenn Johnston, Inc.</t>
  </si>
  <si>
    <t>Cara Harpster</t>
  </si>
  <si>
    <t>1055 Center Street</t>
  </si>
  <si>
    <t>McKeesport, PA 15132</t>
  </si>
  <si>
    <t>412-751-4642 Ext 113</t>
  </si>
  <si>
    <t>412-751-2093</t>
  </si>
  <si>
    <t>cjharpster@gmail.com</t>
  </si>
  <si>
    <t>Chris Gallick</t>
  </si>
  <si>
    <t>1868 Lions Club Rd</t>
  </si>
  <si>
    <t>New Alexandria, PA 15670</t>
  </si>
  <si>
    <t>724-668-8775</t>
  </si>
  <si>
    <t>724-668-8862</t>
  </si>
  <si>
    <t>dandmdodges@hotmail.com</t>
  </si>
  <si>
    <t>D&amp;M Contracting, Inc.</t>
  </si>
  <si>
    <t>FAMCO, Inc.</t>
  </si>
  <si>
    <t>Dick Smailes</t>
  </si>
  <si>
    <t>3450 16th Street Road</t>
  </si>
  <si>
    <t>Huntington, WV 25701</t>
  </si>
  <si>
    <t>Capitol Valley Contracting, Inc.</t>
  </si>
  <si>
    <t>Mickey Farmer</t>
  </si>
  <si>
    <t>67 Renee Drive</t>
  </si>
  <si>
    <t>P.O. Box 920</t>
  </si>
  <si>
    <t>Elkview, WV 25071</t>
  </si>
  <si>
    <t>304-437-4505</t>
  </si>
  <si>
    <t>mickey@capitol-valley.com</t>
  </si>
  <si>
    <t>Hand Delivered - R. Kidd</t>
  </si>
  <si>
    <t>Abandoned Mine Lands</t>
  </si>
  <si>
    <t>WV American Water</t>
  </si>
  <si>
    <t>Region 7</t>
  </si>
  <si>
    <t>Cary Smith</t>
  </si>
  <si>
    <t>Buckhannon, WV  26201</t>
  </si>
  <si>
    <t>99 Edminston Way, Suite 225</t>
  </si>
  <si>
    <t>304-472-6564</t>
  </si>
  <si>
    <t>304-472-6590</t>
  </si>
  <si>
    <t>csmith@regionvii.com</t>
  </si>
  <si>
    <t>Roger Earle</t>
  </si>
  <si>
    <t>601 57th St., SE</t>
  </si>
  <si>
    <t>Charleston, WV 25304</t>
  </si>
  <si>
    <t>Brian Tucker</t>
  </si>
  <si>
    <t>P.O. Box 1906</t>
  </si>
  <si>
    <t>Charleston, WV 25327</t>
  </si>
  <si>
    <t>RK</t>
  </si>
  <si>
    <t>Tribute Contracting</t>
  </si>
  <si>
    <t>Doug Whaley</t>
  </si>
  <si>
    <t>2125 County Road 1</t>
  </si>
  <si>
    <t>740-451-1010</t>
  </si>
  <si>
    <t>740-894-3168</t>
  </si>
  <si>
    <t>whaley.doug@yahoo.com</t>
  </si>
  <si>
    <t>Dan Williams</t>
  </si>
  <si>
    <t>Roger.A.Earle@wv.gov</t>
  </si>
  <si>
    <t>Mountaineer Welding Services</t>
  </si>
  <si>
    <t>Sarah Osborne</t>
  </si>
  <si>
    <t>5413 Georgetown Rd</t>
  </si>
  <si>
    <t>P.O. Box 118</t>
  </si>
  <si>
    <t>Horner, WV 26372</t>
  </si>
  <si>
    <t>304-452-9760</t>
  </si>
  <si>
    <t>scosborne@mtnweld.com</t>
  </si>
  <si>
    <t>#1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</si>
</sst>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6" formatCode="&quot;$&quot;#,##0_);[Red]\(&quot;$&quot;#,##0\)"/>
    <numFmt numFmtId="44" formatCode="_(&quot;$&quot;* #,##0.00_);_(&quot;$&quot;* \(#,##0.00\);_(&quot;$&quot;* &quot;-&quot;??_);_(@_)"/>
    <numFmt numFmtId="164" formatCode="&quot;$&quot;#,##0.00"/>
    <numFmt numFmtId="165" formatCode="[$-409]mmmm\ d\,\ yyyy;@"/>
    <numFmt numFmtId="166" formatCode="&quot;$&quot;#,##0"/>
    <numFmt numFmtId="167" formatCode="m/d/yy;@"/>
  </numFmts>
  <fonts count="49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11"/>
      <name val="Cambria"/>
      <family val="1"/>
      <scheme val="major"/>
    </font>
    <font>
      <sz val="8"/>
      <color rgb="FF000000"/>
      <name val="Tahoma"/>
      <family val="2"/>
    </font>
    <font>
      <sz val="16"/>
      <color theme="0"/>
      <name val="Cambria"/>
      <family val="1"/>
      <scheme val="major"/>
    </font>
    <font>
      <u/>
      <sz val="11"/>
      <color theme="10"/>
      <name val="Cambria"/>
      <family val="1"/>
      <scheme val="major"/>
    </font>
    <font>
      <i/>
      <sz val="9"/>
      <color theme="1"/>
      <name val="Cambria"/>
      <family val="1"/>
      <scheme val="major"/>
    </font>
    <font>
      <sz val="14"/>
      <color theme="0"/>
      <name val="Cambria"/>
      <family val="1"/>
      <scheme val="major"/>
    </font>
    <font>
      <b/>
      <sz val="14"/>
      <name val="Cambria"/>
      <family val="1"/>
      <scheme val="major"/>
    </font>
    <font>
      <sz val="14"/>
      <color rgb="FFFF0000"/>
      <name val="Cambria"/>
      <family val="1"/>
      <scheme val="major"/>
    </font>
    <font>
      <b/>
      <sz val="9"/>
      <color theme="1"/>
      <name val="Cambria"/>
      <family val="1"/>
      <scheme val="major"/>
    </font>
    <font>
      <u/>
      <sz val="8"/>
      <color theme="10"/>
      <name val="Calibri"/>
      <family val="2"/>
      <scheme val="minor"/>
    </font>
    <font>
      <sz val="12"/>
      <name val="Times New Roman"/>
      <family val="1"/>
    </font>
    <font>
      <u/>
      <sz val="11"/>
      <color theme="10"/>
      <name val="Times New Roman"/>
      <family val="1"/>
    </font>
    <font>
      <sz val="18"/>
      <color theme="1"/>
      <name val="Albertus Extra Bold"/>
      <family val="2"/>
    </font>
    <font>
      <b/>
      <sz val="14"/>
      <name val="Times New Roman"/>
      <family val="1"/>
    </font>
    <font>
      <sz val="14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i/>
      <sz val="14"/>
      <name val="Times New Roman"/>
      <family val="1"/>
    </font>
    <font>
      <sz val="14"/>
      <color theme="1"/>
      <name val="Times New Roman"/>
      <family val="1"/>
    </font>
    <font>
      <b/>
      <i/>
      <sz val="12"/>
      <name val="Times New Roman"/>
      <family val="1"/>
    </font>
    <font>
      <sz val="12"/>
      <color theme="0"/>
      <name val="Times New Roman"/>
      <family val="1"/>
    </font>
    <font>
      <sz val="16"/>
      <color theme="0"/>
      <name val="Times New Roman"/>
      <family val="1"/>
    </font>
    <font>
      <i/>
      <sz val="12"/>
      <color rgb="FFFF0000"/>
      <name val="Times New Roman"/>
      <family val="1"/>
    </font>
    <font>
      <sz val="11"/>
      <color rgb="FF000000"/>
      <name val="Times New Roman"/>
      <family val="1"/>
    </font>
    <font>
      <u/>
      <sz val="12"/>
      <color theme="10"/>
      <name val="Times New Roman"/>
      <family val="1"/>
    </font>
    <font>
      <u/>
      <sz val="12"/>
      <color indexed="12"/>
      <name val="Times New Roman"/>
      <family val="1"/>
    </font>
    <font>
      <sz val="16"/>
      <name val="Times New Roman"/>
      <family val="1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u/>
      <sz val="11"/>
      <name val="Times New Roman"/>
      <family val="1"/>
    </font>
    <font>
      <b/>
      <sz val="11"/>
      <color theme="1"/>
      <name val="Times New Roman"/>
      <family val="1"/>
    </font>
    <font>
      <i/>
      <sz val="9"/>
      <color theme="1"/>
      <name val="Times New Roman"/>
      <family val="1"/>
    </font>
    <font>
      <b/>
      <u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12"/>
      <color theme="1"/>
      <name val="Times New Roman"/>
      <family val="1"/>
    </font>
    <font>
      <b/>
      <sz val="14"/>
      <color rgb="FF00274D"/>
      <name val="Times New Roman"/>
      <family val="1"/>
    </font>
    <font>
      <b/>
      <i/>
      <sz val="1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7CE"/>
      </patternFill>
    </fill>
    <fill>
      <patternFill patternType="solid">
        <fgColor theme="5" tint="0.39997558519241921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rgb="FF00274D"/>
      </bottom>
      <diagonal/>
    </border>
    <border>
      <left style="thin">
        <color rgb="FF00274D"/>
      </left>
      <right style="thin">
        <color rgb="FF00274D"/>
      </right>
      <top style="thin">
        <color rgb="FF00274D"/>
      </top>
      <bottom/>
      <diagonal/>
    </border>
    <border>
      <left style="thin">
        <color rgb="FF00274D"/>
      </left>
      <right style="thin">
        <color rgb="FF00274D"/>
      </right>
      <top/>
      <bottom style="thin">
        <color rgb="FF00274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274D"/>
      </left>
      <right/>
      <top/>
      <bottom style="thin">
        <color rgb="FF00274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double">
        <color auto="1"/>
      </bottom>
      <diagonal/>
    </border>
    <border>
      <left style="double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auto="1"/>
      </right>
      <top/>
      <bottom style="thin">
        <color auto="1"/>
      </bottom>
      <diagonal/>
    </border>
    <border>
      <left style="double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7" fillId="0" borderId="0"/>
    <xf numFmtId="44" fontId="39" fillId="0" borderId="0" applyFont="0" applyFill="0" applyBorder="0" applyAlignment="0" applyProtection="0"/>
    <xf numFmtId="0" fontId="40" fillId="5" borderId="0" applyNumberFormat="0" applyBorder="0" applyAlignment="0" applyProtection="0"/>
  </cellStyleXfs>
  <cellXfs count="166">
    <xf numFmtId="0" fontId="0" fillId="0" borderId="0" xfId="0"/>
    <xf numFmtId="0" fontId="0" fillId="0" borderId="0" xfId="0" applyAlignment="1">
      <alignment horizontal="right"/>
    </xf>
    <xf numFmtId="0" fontId="1" fillId="0" borderId="0" xfId="0" applyFont="1"/>
    <xf numFmtId="0" fontId="3" fillId="0" borderId="0" xfId="0" applyFont="1" applyBorder="1" applyAlignment="1"/>
    <xf numFmtId="0" fontId="0" fillId="0" borderId="0" xfId="0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right"/>
    </xf>
    <xf numFmtId="0" fontId="8" fillId="3" borderId="0" xfId="2" applyFont="1" applyFill="1" applyBorder="1"/>
    <xf numFmtId="0" fontId="22" fillId="0" borderId="4" xfId="2" applyFont="1" applyFill="1" applyBorder="1" applyAlignment="1">
      <alignment horizontal="right" shrinkToFit="1"/>
    </xf>
    <xf numFmtId="0" fontId="24" fillId="0" borderId="0" xfId="0" applyFont="1"/>
    <xf numFmtId="0" fontId="24" fillId="0" borderId="15" xfId="0" applyFont="1" applyBorder="1"/>
    <xf numFmtId="0" fontId="24" fillId="0" borderId="16" xfId="0" applyFont="1" applyBorder="1"/>
    <xf numFmtId="0" fontId="24" fillId="0" borderId="17" xfId="0" applyFont="1" applyBorder="1"/>
    <xf numFmtId="0" fontId="24" fillId="0" borderId="18" xfId="0" applyFont="1" applyBorder="1"/>
    <xf numFmtId="0" fontId="24" fillId="0" borderId="19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2" fillId="0" borderId="4" xfId="2" applyFont="1" applyFill="1" applyBorder="1" applyAlignment="1">
      <alignment horizontal="left" shrinkToFit="1"/>
    </xf>
    <xf numFmtId="0" fontId="25" fillId="0" borderId="0" xfId="2" applyFont="1" applyAlignment="1">
      <alignment horizontal="right"/>
    </xf>
    <xf numFmtId="0" fontId="25" fillId="0" borderId="0" xfId="2" applyFont="1" applyAlignment="1"/>
    <xf numFmtId="0" fontId="25" fillId="0" borderId="0" xfId="2" applyFont="1" applyAlignment="1">
      <alignment horizontal="left"/>
    </xf>
    <xf numFmtId="0" fontId="26" fillId="0" borderId="0" xfId="2" applyFont="1" applyFill="1" applyBorder="1" applyAlignment="1">
      <alignment horizontal="center"/>
    </xf>
    <xf numFmtId="0" fontId="22" fillId="0" borderId="0" xfId="2" applyFont="1" applyAlignment="1">
      <alignment horizontal="center"/>
    </xf>
    <xf numFmtId="0" fontId="27" fillId="0" borderId="0" xfId="2" applyFont="1"/>
    <xf numFmtId="0" fontId="25" fillId="0" borderId="0" xfId="2" applyFont="1" applyFill="1" applyBorder="1" applyAlignment="1">
      <alignment horizontal="right"/>
    </xf>
    <xf numFmtId="0" fontId="25" fillId="0" borderId="0" xfId="2" applyFont="1" applyFill="1" applyBorder="1" applyAlignment="1"/>
    <xf numFmtId="0" fontId="26" fillId="0" borderId="0" xfId="2" applyFont="1" applyFill="1"/>
    <xf numFmtId="0" fontId="25" fillId="0" borderId="0" xfId="2" applyFont="1" applyFill="1" applyBorder="1" applyAlignment="1">
      <alignment horizontal="center"/>
    </xf>
    <xf numFmtId="0" fontId="28" fillId="0" borderId="0" xfId="2" applyFont="1" applyFill="1" applyBorder="1" applyAlignment="1"/>
    <xf numFmtId="0" fontId="27" fillId="0" borderId="0" xfId="2" applyFont="1" applyFill="1"/>
    <xf numFmtId="0" fontId="29" fillId="0" borderId="0" xfId="2" applyFont="1" applyAlignment="1">
      <alignment horizontal="right"/>
    </xf>
    <xf numFmtId="0" fontId="26" fillId="0" borderId="0" xfId="2" applyFont="1"/>
    <xf numFmtId="0" fontId="25" fillId="0" borderId="7" xfId="2" applyFont="1" applyBorder="1" applyAlignment="1">
      <alignment horizontal="center"/>
    </xf>
    <xf numFmtId="14" fontId="25" fillId="0" borderId="7" xfId="2" applyNumberFormat="1" applyFont="1" applyBorder="1" applyAlignment="1">
      <alignment horizontal="center"/>
    </xf>
    <xf numFmtId="0" fontId="26" fillId="0" borderId="0" xfId="2" applyFont="1" applyAlignment="1">
      <alignment horizontal="center"/>
    </xf>
    <xf numFmtId="0" fontId="29" fillId="0" borderId="0" xfId="2" applyFont="1" applyAlignment="1"/>
    <xf numFmtId="0" fontId="29" fillId="0" borderId="8" xfId="2" applyFont="1" applyBorder="1" applyAlignment="1">
      <alignment horizontal="center"/>
    </xf>
    <xf numFmtId="0" fontId="26" fillId="0" borderId="8" xfId="2" applyFont="1" applyBorder="1" applyAlignment="1">
      <alignment horizontal="center"/>
    </xf>
    <xf numFmtId="0" fontId="30" fillId="0" borderId="0" xfId="0" applyFont="1"/>
    <xf numFmtId="0" fontId="30" fillId="0" borderId="8" xfId="0" applyFont="1" applyBorder="1" applyAlignment="1">
      <alignment horizontal="center"/>
    </xf>
    <xf numFmtId="0" fontId="29" fillId="0" borderId="0" xfId="2" applyFont="1" applyAlignment="1">
      <alignment horizontal="left"/>
    </xf>
    <xf numFmtId="0" fontId="31" fillId="0" borderId="0" xfId="2" applyFont="1" applyAlignment="1">
      <alignment horizontal="left"/>
    </xf>
    <xf numFmtId="0" fontId="22" fillId="0" borderId="0" xfId="2" applyFont="1" applyFill="1" applyBorder="1" applyAlignment="1">
      <alignment horizontal="center"/>
    </xf>
    <xf numFmtId="0" fontId="1" fillId="0" borderId="0" xfId="0" applyFont="1" applyFill="1" applyAlignment="1">
      <alignment wrapText="1"/>
    </xf>
    <xf numFmtId="0" fontId="27" fillId="0" borderId="0" xfId="2" applyFont="1" applyFill="1" applyAlignment="1">
      <alignment wrapText="1"/>
    </xf>
    <xf numFmtId="0" fontId="33" fillId="0" borderId="9" xfId="2" applyFont="1" applyFill="1" applyBorder="1" applyAlignment="1">
      <alignment horizontal="center" vertical="top" wrapText="1"/>
    </xf>
    <xf numFmtId="167" fontId="34" fillId="0" borderId="6" xfId="2" quotePrefix="1" applyNumberFormat="1" applyFont="1" applyBorder="1" applyAlignment="1">
      <alignment horizontal="center" shrinkToFit="1"/>
    </xf>
    <xf numFmtId="0" fontId="22" fillId="3" borderId="6" xfId="2" applyFont="1" applyFill="1" applyBorder="1" applyAlignment="1">
      <alignment horizontal="center" shrinkToFit="1"/>
    </xf>
    <xf numFmtId="0" fontId="22" fillId="3" borderId="6" xfId="2" applyFont="1" applyFill="1" applyBorder="1" applyAlignment="1">
      <alignment horizontal="right" shrinkToFit="1"/>
    </xf>
    <xf numFmtId="0" fontId="22" fillId="0" borderId="6" xfId="2" applyFont="1" applyFill="1" applyBorder="1" applyAlignment="1">
      <alignment horizontal="left" shrinkToFit="1"/>
    </xf>
    <xf numFmtId="0" fontId="35" fillId="0" borderId="0" xfId="0" applyFont="1" applyAlignment="1">
      <alignment horizontal="center"/>
    </xf>
    <xf numFmtId="0" fontId="22" fillId="0" borderId="6" xfId="2" applyFont="1" applyFill="1" applyBorder="1" applyAlignment="1">
      <alignment horizontal="center" shrinkToFit="1"/>
    </xf>
    <xf numFmtId="0" fontId="36" fillId="0" borderId="6" xfId="1" applyFont="1" applyBorder="1" applyAlignment="1" applyProtection="1">
      <alignment horizontal="center" shrinkToFit="1"/>
    </xf>
    <xf numFmtId="0" fontId="22" fillId="4" borderId="4" xfId="2" applyFont="1" applyFill="1" applyBorder="1" applyAlignment="1">
      <alignment horizontal="center" shrinkToFit="1"/>
    </xf>
    <xf numFmtId="14" fontId="22" fillId="4" borderId="4" xfId="2" quotePrefix="1" applyNumberFormat="1" applyFont="1" applyFill="1" applyBorder="1" applyAlignment="1">
      <alignment horizontal="center" shrinkToFit="1"/>
    </xf>
    <xf numFmtId="0" fontId="22" fillId="4" borderId="4" xfId="4" applyFont="1" applyFill="1" applyBorder="1" applyAlignment="1">
      <alignment horizontal="right" shrinkToFit="1"/>
    </xf>
    <xf numFmtId="0" fontId="22" fillId="4" borderId="4" xfId="4" applyFont="1" applyFill="1" applyBorder="1" applyAlignment="1">
      <alignment horizontal="left" shrinkToFit="1"/>
    </xf>
    <xf numFmtId="0" fontId="22" fillId="4" borderId="4" xfId="4" applyFont="1" applyFill="1" applyBorder="1" applyAlignment="1">
      <alignment horizontal="center" shrinkToFit="1"/>
    </xf>
    <xf numFmtId="0" fontId="36" fillId="4" borderId="4" xfId="1" applyFont="1" applyFill="1" applyBorder="1" applyAlignment="1" applyProtection="1">
      <alignment horizontal="center" shrinkToFit="1"/>
    </xf>
    <xf numFmtId="0" fontId="22" fillId="4" borderId="4" xfId="2" applyFont="1" applyFill="1" applyBorder="1" applyAlignment="1">
      <alignment horizontal="right" shrinkToFit="1"/>
    </xf>
    <xf numFmtId="0" fontId="22" fillId="4" borderId="4" xfId="2" applyFont="1" applyFill="1" applyBorder="1" applyAlignment="1">
      <alignment horizontal="left" shrinkToFit="1"/>
    </xf>
    <xf numFmtId="0" fontId="36" fillId="4" borderId="4" xfId="1" applyFont="1" applyFill="1" applyBorder="1" applyAlignment="1">
      <alignment horizontal="center" vertical="center" shrinkToFit="1"/>
    </xf>
    <xf numFmtId="0" fontId="22" fillId="0" borderId="4" xfId="2" applyFont="1" applyFill="1" applyBorder="1" applyAlignment="1">
      <alignment horizontal="center" shrinkToFit="1"/>
    </xf>
    <xf numFmtId="14" fontId="22" fillId="0" borderId="4" xfId="2" quotePrefix="1" applyNumberFormat="1" applyFont="1" applyFill="1" applyBorder="1" applyAlignment="1">
      <alignment horizontal="center" shrinkToFit="1"/>
    </xf>
    <xf numFmtId="0" fontId="22" fillId="0" borderId="4" xfId="4" applyFont="1" applyFill="1" applyBorder="1" applyAlignment="1">
      <alignment horizontal="center" shrinkToFit="1"/>
    </xf>
    <xf numFmtId="0" fontId="22" fillId="0" borderId="4" xfId="2" applyFont="1" applyBorder="1" applyAlignment="1">
      <alignment horizontal="center" shrinkToFit="1"/>
    </xf>
    <xf numFmtId="14" fontId="22" fillId="0" borderId="4" xfId="2" applyNumberFormat="1" applyFont="1" applyBorder="1" applyAlignment="1">
      <alignment horizontal="center" shrinkToFit="1"/>
    </xf>
    <xf numFmtId="0" fontId="23" fillId="0" borderId="4" xfId="1" applyFont="1" applyBorder="1" applyAlignment="1" applyProtection="1">
      <alignment horizontal="center" shrinkToFit="1"/>
    </xf>
    <xf numFmtId="0" fontId="22" fillId="0" borderId="4" xfId="2" applyFont="1" applyBorder="1" applyAlignment="1">
      <alignment horizontal="right" shrinkToFit="1"/>
    </xf>
    <xf numFmtId="0" fontId="22" fillId="0" borderId="4" xfId="2" applyFont="1" applyBorder="1" applyAlignment="1">
      <alignment horizontal="left" shrinkToFit="1"/>
    </xf>
    <xf numFmtId="0" fontId="23" fillId="0" borderId="4" xfId="1" applyFont="1" applyBorder="1" applyAlignment="1">
      <alignment horizontal="center" shrinkToFit="1"/>
    </xf>
    <xf numFmtId="0" fontId="36" fillId="0" borderId="4" xfId="1" applyFont="1" applyBorder="1" applyAlignment="1">
      <alignment horizontal="center" shrinkToFit="1"/>
    </xf>
    <xf numFmtId="0" fontId="36" fillId="0" borderId="4" xfId="1" applyFont="1" applyBorder="1" applyAlignment="1" applyProtection="1">
      <alignment horizontal="center" shrinkToFit="1"/>
      <protection locked="0"/>
    </xf>
    <xf numFmtId="1" fontId="22" fillId="0" borderId="4" xfId="2" applyNumberFormat="1" applyFont="1" applyBorder="1" applyAlignment="1">
      <alignment horizontal="center" shrinkToFit="1"/>
    </xf>
    <xf numFmtId="0" fontId="36" fillId="0" borderId="4" xfId="1" applyFont="1" applyBorder="1" applyAlignment="1" applyProtection="1">
      <alignment horizontal="center" shrinkToFit="1"/>
    </xf>
    <xf numFmtId="167" fontId="34" fillId="0" borderId="4" xfId="2" quotePrefix="1" applyNumberFormat="1" applyFont="1" applyBorder="1" applyAlignment="1">
      <alignment horizontal="center" shrinkToFit="1"/>
    </xf>
    <xf numFmtId="0" fontId="37" fillId="0" borderId="4" xfId="3" applyFont="1" applyBorder="1" applyAlignment="1" applyProtection="1">
      <alignment horizontal="center" shrinkToFit="1"/>
    </xf>
    <xf numFmtId="167" fontId="22" fillId="0" borderId="4" xfId="2" applyNumberFormat="1" applyFont="1" applyBorder="1" applyAlignment="1">
      <alignment shrinkToFit="1"/>
    </xf>
    <xf numFmtId="0" fontId="27" fillId="0" borderId="0" xfId="2" applyFont="1" applyAlignment="1">
      <alignment horizontal="center"/>
    </xf>
    <xf numFmtId="0" fontId="36" fillId="4" borderId="6" xfId="1" applyFont="1" applyFill="1" applyBorder="1" applyAlignment="1" applyProtection="1">
      <alignment horizontal="center" shrinkToFit="1"/>
    </xf>
    <xf numFmtId="14" fontId="22" fillId="3" borderId="4" xfId="2" quotePrefix="1" applyNumberFormat="1" applyFont="1" applyFill="1" applyBorder="1" applyAlignment="1">
      <alignment horizontal="center" shrinkToFit="1"/>
    </xf>
    <xf numFmtId="14" fontId="22" fillId="3" borderId="6" xfId="2" quotePrefix="1" applyNumberFormat="1" applyFont="1" applyFill="1" applyBorder="1" applyAlignment="1">
      <alignment horizontal="center" shrinkToFit="1"/>
    </xf>
    <xf numFmtId="0" fontId="23" fillId="0" borderId="6" xfId="1" applyFont="1" applyBorder="1" applyAlignment="1" applyProtection="1">
      <alignment horizontal="center" shrinkToFit="1"/>
    </xf>
    <xf numFmtId="0" fontId="22" fillId="3" borderId="4" xfId="2" applyFont="1" applyFill="1" applyBorder="1" applyAlignment="1">
      <alignment horizontal="center" shrinkToFit="1"/>
    </xf>
    <xf numFmtId="167" fontId="34" fillId="3" borderId="4" xfId="2" quotePrefix="1" applyNumberFormat="1" applyFont="1" applyFill="1" applyBorder="1" applyAlignment="1">
      <alignment horizontal="center" shrinkToFit="1"/>
    </xf>
    <xf numFmtId="0" fontId="36" fillId="3" borderId="6" xfId="1" applyFont="1" applyFill="1" applyBorder="1" applyAlignment="1" applyProtection="1">
      <alignment horizontal="center" shrinkToFit="1"/>
    </xf>
    <xf numFmtId="0" fontId="1" fillId="3" borderId="0" xfId="0" applyFont="1" applyFill="1"/>
    <xf numFmtId="0" fontId="27" fillId="3" borderId="0" xfId="2" applyFont="1" applyFill="1"/>
    <xf numFmtId="0" fontId="25" fillId="0" borderId="0" xfId="2" applyFont="1" applyAlignment="1">
      <alignment horizontal="center"/>
    </xf>
    <xf numFmtId="44" fontId="29" fillId="0" borderId="8" xfId="5" applyFont="1" applyBorder="1" applyAlignment="1"/>
    <xf numFmtId="0" fontId="40" fillId="5" borderId="0" xfId="6" applyAlignment="1"/>
    <xf numFmtId="0" fontId="40" fillId="3" borderId="0" xfId="6" applyFill="1" applyAlignment="1"/>
    <xf numFmtId="0" fontId="41" fillId="0" borderId="6" xfId="1" applyFont="1" applyBorder="1" applyAlignment="1" applyProtection="1">
      <alignment horizontal="center" shrinkToFit="1"/>
    </xf>
    <xf numFmtId="0" fontId="41" fillId="4" borderId="6" xfId="1" applyFont="1" applyFill="1" applyBorder="1" applyAlignment="1" applyProtection="1">
      <alignment horizontal="center" shrinkToFit="1"/>
    </xf>
    <xf numFmtId="167" fontId="34" fillId="4" borderId="6" xfId="2" quotePrefix="1" applyNumberFormat="1" applyFont="1" applyFill="1" applyBorder="1" applyAlignment="1">
      <alignment horizontal="center" shrinkToFit="1"/>
    </xf>
    <xf numFmtId="0" fontId="23" fillId="4" borderId="4" xfId="1" applyFont="1" applyFill="1" applyBorder="1" applyAlignment="1" applyProtection="1">
      <alignment horizontal="center" shrinkToFit="1"/>
    </xf>
    <xf numFmtId="0" fontId="42" fillId="3" borderId="0" xfId="0" applyFont="1" applyFill="1"/>
    <xf numFmtId="0" fontId="22" fillId="4" borderId="6" xfId="2" applyFont="1" applyFill="1" applyBorder="1" applyAlignment="1">
      <alignment horizontal="center" shrinkToFit="1"/>
    </xf>
    <xf numFmtId="0" fontId="9" fillId="3" borderId="0" xfId="0" applyFont="1" applyFill="1"/>
    <xf numFmtId="0" fontId="15" fillId="3" borderId="0" xfId="1" applyFont="1" applyFill="1" applyAlignment="1">
      <alignment horizontal="right"/>
    </xf>
    <xf numFmtId="0" fontId="11" fillId="3" borderId="0" xfId="0" applyFont="1" applyFill="1"/>
    <xf numFmtId="0" fontId="43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0" fontId="12" fillId="3" borderId="0" xfId="1" applyFont="1" applyFill="1" applyAlignment="1" applyProtection="1">
      <protection locked="0"/>
    </xf>
    <xf numFmtId="0" fontId="12" fillId="3" borderId="10" xfId="1" applyFont="1" applyFill="1" applyBorder="1" applyAlignment="1">
      <alignment horizontal="center"/>
    </xf>
    <xf numFmtId="0" fontId="11" fillId="3" borderId="0" xfId="0" applyFont="1" applyFill="1" applyAlignment="1" applyProtection="1">
      <alignment horizontal="left"/>
      <protection locked="0"/>
    </xf>
    <xf numFmtId="0" fontId="9" fillId="3" borderId="6" xfId="0" applyFont="1" applyFill="1" applyBorder="1" applyAlignment="1">
      <alignment horizontal="center"/>
    </xf>
    <xf numFmtId="0" fontId="9" fillId="3" borderId="0" xfId="0" applyFont="1" applyFill="1" applyAlignment="1">
      <alignment horizontal="right"/>
    </xf>
    <xf numFmtId="0" fontId="17" fillId="3" borderId="2" xfId="0" applyFont="1" applyFill="1" applyBorder="1" applyAlignment="1">
      <alignment vertical="center"/>
    </xf>
    <xf numFmtId="0" fontId="17" fillId="3" borderId="2" xfId="0" applyFont="1" applyFill="1" applyBorder="1" applyAlignment="1">
      <alignment horizontal="right" vertical="center"/>
    </xf>
    <xf numFmtId="0" fontId="20" fillId="3" borderId="10" xfId="0" applyFont="1" applyFill="1" applyBorder="1" applyAlignment="1">
      <alignment horizontal="left" vertical="center" wrapText="1" shrinkToFit="1"/>
    </xf>
    <xf numFmtId="0" fontId="20" fillId="3" borderId="11" xfId="0" applyFont="1" applyFill="1" applyBorder="1" applyAlignment="1">
      <alignment horizontal="left" vertical="center" wrapText="1" shrinkToFit="1"/>
    </xf>
    <xf numFmtId="0" fontId="20" fillId="3" borderId="6" xfId="0" applyFont="1" applyFill="1" applyBorder="1" applyAlignment="1">
      <alignment horizontal="left" vertical="center" wrapText="1" shrinkToFit="1"/>
    </xf>
    <xf numFmtId="0" fontId="19" fillId="3" borderId="0" xfId="0" applyFont="1" applyFill="1"/>
    <xf numFmtId="0" fontId="18" fillId="3" borderId="0" xfId="0" applyFont="1" applyFill="1" applyBorder="1" applyAlignment="1">
      <alignment horizontal="right" vertical="center"/>
    </xf>
    <xf numFmtId="164" fontId="9" fillId="3" borderId="4" xfId="0" applyNumberFormat="1" applyFont="1" applyFill="1" applyBorder="1" applyAlignment="1">
      <alignment horizontal="center" vertical="center"/>
    </xf>
    <xf numFmtId="0" fontId="1" fillId="3" borderId="0" xfId="0" applyFont="1" applyFill="1" applyAlignment="1">
      <alignment horizontal="right"/>
    </xf>
    <xf numFmtId="0" fontId="46" fillId="3" borderId="0" xfId="0" applyFont="1" applyFill="1"/>
    <xf numFmtId="0" fontId="47" fillId="3" borderId="0" xfId="0" applyFont="1" applyFill="1" applyBorder="1" applyAlignment="1">
      <alignment horizontal="right"/>
    </xf>
    <xf numFmtId="164" fontId="46" fillId="3" borderId="0" xfId="0" applyNumberFormat="1" applyFont="1" applyFill="1"/>
    <xf numFmtId="0" fontId="46" fillId="3" borderId="0" xfId="0" applyFont="1" applyFill="1" applyBorder="1" applyAlignment="1">
      <alignment horizontal="center"/>
    </xf>
    <xf numFmtId="0" fontId="47" fillId="3" borderId="0" xfId="0" applyFont="1" applyFill="1" applyBorder="1" applyAlignment="1">
      <alignment horizontal="left"/>
    </xf>
    <xf numFmtId="0" fontId="1" fillId="3" borderId="0" xfId="0" applyFont="1" applyFill="1" applyAlignment="1">
      <alignment horizontal="center"/>
    </xf>
    <xf numFmtId="0" fontId="1" fillId="3" borderId="1" xfId="0" applyFont="1" applyFill="1" applyBorder="1"/>
    <xf numFmtId="0" fontId="38" fillId="4" borderId="4" xfId="4" applyFont="1" applyFill="1" applyBorder="1" applyAlignment="1">
      <alignment horizontal="right" shrinkToFit="1"/>
    </xf>
    <xf numFmtId="0" fontId="4" fillId="4" borderId="4" xfId="1" applyFill="1" applyBorder="1" applyAlignment="1">
      <alignment horizontal="center" vertical="center" shrinkToFit="1"/>
    </xf>
    <xf numFmtId="6" fontId="29" fillId="0" borderId="7" xfId="5" applyNumberFormat="1" applyFont="1" applyBorder="1" applyAlignment="1"/>
    <xf numFmtId="6" fontId="29" fillId="0" borderId="8" xfId="5" applyNumberFormat="1" applyFont="1" applyBorder="1" applyAlignment="1"/>
    <xf numFmtId="0" fontId="4" fillId="0" borderId="4" xfId="1" applyBorder="1" applyAlignment="1" applyProtection="1">
      <alignment horizontal="center" shrinkToFit="1"/>
    </xf>
    <xf numFmtId="0" fontId="4" fillId="0" borderId="4" xfId="1" applyBorder="1" applyAlignment="1">
      <alignment horizontal="center" shrinkToFit="1"/>
    </xf>
    <xf numFmtId="0" fontId="4" fillId="0" borderId="6" xfId="1" applyBorder="1" applyAlignment="1" applyProtection="1">
      <alignment horizontal="center" shrinkToFit="1"/>
    </xf>
    <xf numFmtId="0" fontId="4" fillId="0" borderId="4" xfId="1" applyBorder="1" applyAlignment="1" applyProtection="1">
      <alignment horizontal="center" shrinkToFit="1"/>
      <protection locked="0"/>
    </xf>
    <xf numFmtId="167" fontId="34" fillId="0" borderId="4" xfId="2" applyNumberFormat="1" applyFont="1" applyBorder="1" applyAlignment="1">
      <alignment horizontal="center" shrinkToFit="1"/>
    </xf>
    <xf numFmtId="0" fontId="32" fillId="2" borderId="9" xfId="2" applyFont="1" applyFill="1" applyBorder="1" applyAlignment="1">
      <alignment horizontal="center" vertical="center" wrapText="1"/>
    </xf>
    <xf numFmtId="0" fontId="29" fillId="0" borderId="8" xfId="2" applyFont="1" applyBorder="1" applyAlignment="1">
      <alignment horizontal="center"/>
    </xf>
    <xf numFmtId="0" fontId="29" fillId="0" borderId="0" xfId="2" applyFont="1" applyAlignment="1">
      <alignment horizontal="center"/>
    </xf>
    <xf numFmtId="0" fontId="25" fillId="0" borderId="7" xfId="2" applyFont="1" applyBorder="1" applyAlignment="1">
      <alignment horizontal="center"/>
    </xf>
    <xf numFmtId="0" fontId="25" fillId="0" borderId="8" xfId="2" applyFont="1" applyFill="1" applyBorder="1" applyAlignment="1">
      <alignment horizontal="center"/>
    </xf>
    <xf numFmtId="0" fontId="25" fillId="0" borderId="8" xfId="2" applyFont="1" applyBorder="1" applyAlignment="1">
      <alignment horizontal="center"/>
    </xf>
    <xf numFmtId="0" fontId="29" fillId="0" borderId="7" xfId="2" applyFont="1" applyBorder="1" applyAlignment="1">
      <alignment horizontal="center"/>
    </xf>
    <xf numFmtId="166" fontId="48" fillId="0" borderId="12" xfId="2" applyNumberFormat="1" applyFont="1" applyBorder="1" applyAlignment="1">
      <alignment horizontal="left"/>
    </xf>
    <xf numFmtId="0" fontId="32" fillId="2" borderId="12" xfId="2" applyFont="1" applyFill="1" applyBorder="1" applyAlignment="1">
      <alignment horizontal="center"/>
    </xf>
    <xf numFmtId="0" fontId="32" fillId="2" borderId="13" xfId="2" applyFont="1" applyFill="1" applyBorder="1" applyAlignment="1">
      <alignment horizontal="center" vertical="center" wrapText="1"/>
    </xf>
    <xf numFmtId="0" fontId="32" fillId="2" borderId="14" xfId="2" applyFont="1" applyFill="1" applyBorder="1" applyAlignment="1">
      <alignment horizontal="center" vertical="center" wrapText="1"/>
    </xf>
    <xf numFmtId="0" fontId="22" fillId="6" borderId="13" xfId="2" applyFont="1" applyFill="1" applyBorder="1" applyAlignment="1">
      <alignment horizontal="center" vertical="center" wrapText="1"/>
    </xf>
    <xf numFmtId="0" fontId="22" fillId="6" borderId="14" xfId="2" applyFont="1" applyFill="1" applyBorder="1" applyAlignment="1">
      <alignment horizontal="center" vertical="center" wrapText="1"/>
    </xf>
    <xf numFmtId="0" fontId="45" fillId="3" borderId="0" xfId="0" applyFont="1" applyFill="1" applyAlignment="1">
      <alignment horizontal="left" vertical="top" wrapText="1"/>
    </xf>
    <xf numFmtId="0" fontId="44" fillId="3" borderId="0" xfId="0" applyFont="1" applyFill="1" applyAlignment="1">
      <alignment horizontal="left" wrapText="1"/>
    </xf>
    <xf numFmtId="0" fontId="10" fillId="0" borderId="0" xfId="0" applyFont="1" applyAlignment="1">
      <alignment horizontal="right" vertical="center" wrapText="1"/>
    </xf>
    <xf numFmtId="0" fontId="14" fillId="2" borderId="2" xfId="0" applyFont="1" applyFill="1" applyBorder="1" applyAlignment="1">
      <alignment horizontal="left" vertical="center"/>
    </xf>
    <xf numFmtId="0" fontId="14" fillId="2" borderId="3" xfId="0" applyFont="1" applyFill="1" applyBorder="1" applyAlignment="1">
      <alignment horizontal="left" vertical="center"/>
    </xf>
    <xf numFmtId="165" fontId="14" fillId="2" borderId="2" xfId="0" applyNumberFormat="1" applyFont="1" applyFill="1" applyBorder="1" applyAlignment="1">
      <alignment horizontal="right" vertical="center"/>
    </xf>
    <xf numFmtId="165" fontId="14" fillId="2" borderId="3" xfId="0" applyNumberFormat="1" applyFont="1" applyFill="1" applyBorder="1" applyAlignment="1">
      <alignment horizontal="right" vertical="center"/>
    </xf>
    <xf numFmtId="165" fontId="14" fillId="2" borderId="5" xfId="0" applyNumberFormat="1" applyFont="1" applyFill="1" applyBorder="1" applyAlignment="1">
      <alignment horizontal="right" vertical="center"/>
    </xf>
    <xf numFmtId="0" fontId="21" fillId="3" borderId="0" xfId="1" applyFont="1" applyFill="1" applyAlignment="1" applyProtection="1">
      <alignment horizontal="center" shrinkToFit="1"/>
      <protection locked="0"/>
    </xf>
    <xf numFmtId="0" fontId="1" fillId="3" borderId="0" xfId="0" applyFont="1" applyFill="1" applyAlignment="1">
      <alignment horizontal="center"/>
    </xf>
    <xf numFmtId="164" fontId="9" fillId="3" borderId="4" xfId="0" applyNumberFormat="1" applyFont="1" applyFill="1" applyBorder="1" applyAlignment="1">
      <alignment horizontal="center" vertical="center"/>
    </xf>
    <xf numFmtId="164" fontId="9" fillId="3" borderId="10" xfId="0" applyNumberFormat="1" applyFont="1" applyFill="1" applyBorder="1" applyAlignment="1">
      <alignment horizontal="center" vertical="center"/>
    </xf>
    <xf numFmtId="164" fontId="9" fillId="3" borderId="11" xfId="0" applyNumberFormat="1" applyFont="1" applyFill="1" applyBorder="1" applyAlignment="1">
      <alignment horizontal="center" vertical="center"/>
    </xf>
    <xf numFmtId="164" fontId="9" fillId="3" borderId="6" xfId="0" applyNumberFormat="1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6" xfId="0" applyFont="1" applyFill="1" applyBorder="1" applyAlignment="1">
      <alignment horizontal="center" vertical="center"/>
    </xf>
  </cellXfs>
  <cellStyles count="7">
    <cellStyle name="Bad" xfId="6" builtinId="27"/>
    <cellStyle name="Currency" xfId="5" builtinId="4"/>
    <cellStyle name="Hyperlink" xfId="1" builtinId="8"/>
    <cellStyle name="Hyperlink 2" xfId="3"/>
    <cellStyle name="Normal" xfId="0" builtinId="0"/>
    <cellStyle name="Normal 2" xfId="2"/>
    <cellStyle name="Normal 2 2" xfId="4"/>
  </cellStyles>
  <dxfs count="1">
    <dxf>
      <font>
        <color theme="0"/>
      </font>
    </dxf>
  </dxfs>
  <tableStyles count="0" defaultTableStyle="TableStyleMedium2" defaultPivotStyle="PivotStyleLight16"/>
  <colors>
    <mruColors>
      <color rgb="FF00274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lockText="1" noThreeD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</xdr:row>
          <xdr:rowOff>22860</xdr:rowOff>
        </xdr:from>
        <xdr:to>
          <xdr:col>8</xdr:col>
          <xdr:colOff>327660</xdr:colOff>
          <xdr:row>5</xdr:row>
          <xdr:rowOff>236220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175260</xdr:rowOff>
        </xdr:from>
        <xdr:to>
          <xdr:col>3</xdr:col>
          <xdr:colOff>762000</xdr:colOff>
          <xdr:row>13</xdr:row>
          <xdr:rowOff>7620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FedEx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11</xdr:row>
          <xdr:rowOff>22860</xdr:rowOff>
        </xdr:from>
        <xdr:to>
          <xdr:col>3</xdr:col>
          <xdr:colOff>762000</xdr:colOff>
          <xdr:row>12</xdr:row>
          <xdr:rowOff>38100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Pick-Up</a:t>
              </a:r>
            </a:p>
          </xdr:txBody>
        </xdr:sp>
        <xdr:clientData fLocksWithSheet="0"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2</xdr:col>
      <xdr:colOff>89930</xdr:colOff>
      <xdr:row>3</xdr:row>
      <xdr:rowOff>152400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442730" cy="762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12</xdr:row>
          <xdr:rowOff>175260</xdr:rowOff>
        </xdr:from>
        <xdr:to>
          <xdr:col>3</xdr:col>
          <xdr:colOff>304800</xdr:colOff>
          <xdr:row>14</xdr:row>
          <xdr:rowOff>7620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UPS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Kurt.Backscheider@constructconnect.com" TargetMode="External"/><Relationship Id="rId13" Type="http://schemas.openxmlformats.org/officeDocument/2006/relationships/hyperlink" Target="mailto:rhull@cebridge.net" TargetMode="External"/><Relationship Id="rId18" Type="http://schemas.openxmlformats.org/officeDocument/2006/relationships/hyperlink" Target="mailto:mickey@capitol-valley.com" TargetMode="External"/><Relationship Id="rId26" Type="http://schemas.openxmlformats.org/officeDocument/2006/relationships/ctrlProp" Target="../ctrlProps/ctrlProp1.xml"/><Relationship Id="rId3" Type="http://schemas.openxmlformats.org/officeDocument/2006/relationships/hyperlink" Target="mailto:planroom@ceawv.com" TargetMode="External"/><Relationship Id="rId21" Type="http://schemas.openxmlformats.org/officeDocument/2006/relationships/hyperlink" Target="mailto:Roger.A.Earle@wv.gov" TargetMode="External"/><Relationship Id="rId7" Type="http://schemas.openxmlformats.org/officeDocument/2006/relationships/hyperlink" Target="mailto:content@constructconnect.com" TargetMode="External"/><Relationship Id="rId12" Type="http://schemas.openxmlformats.org/officeDocument/2006/relationships/hyperlink" Target="mailto:lwhetsell@lewiscountywv.org" TargetMode="External"/><Relationship Id="rId17" Type="http://schemas.openxmlformats.org/officeDocument/2006/relationships/hyperlink" Target="mailto:dandmdodges@hotmail.com" TargetMode="External"/><Relationship Id="rId25" Type="http://schemas.openxmlformats.org/officeDocument/2006/relationships/vmlDrawing" Target="../drawings/vmlDrawing1.vml"/><Relationship Id="rId2" Type="http://schemas.openxmlformats.org/officeDocument/2006/relationships/hyperlink" Target="mailto:karen@pghbx.org" TargetMode="External"/><Relationship Id="rId16" Type="http://schemas.openxmlformats.org/officeDocument/2006/relationships/hyperlink" Target="mailto:cjharpster@gmail.com" TargetMode="External"/><Relationship Id="rId20" Type="http://schemas.openxmlformats.org/officeDocument/2006/relationships/hyperlink" Target="mailto:whaley.doug@yahoo.com" TargetMode="External"/><Relationship Id="rId1" Type="http://schemas.openxmlformats.org/officeDocument/2006/relationships/hyperlink" Target="mailto:plans@cdcnews.com" TargetMode="External"/><Relationship Id="rId6" Type="http://schemas.openxmlformats.org/officeDocument/2006/relationships/hyperlink" Target="mailto:dls@gopmca.com" TargetMode="External"/><Relationship Id="rId11" Type="http://schemas.openxmlformats.org/officeDocument/2006/relationships/hyperlink" Target="mailto:andrewchojnacki1277@gmail.com" TargetMode="External"/><Relationship Id="rId24" Type="http://schemas.openxmlformats.org/officeDocument/2006/relationships/drawing" Target="../drawings/drawing1.xml"/><Relationship Id="rId5" Type="http://schemas.openxmlformats.org/officeDocument/2006/relationships/hyperlink" Target="mailto:dodge.bidding@construction.com" TargetMode="External"/><Relationship Id="rId15" Type="http://schemas.openxmlformats.org/officeDocument/2006/relationships/hyperlink" Target="mailto:dmsgrafton@aol.com" TargetMode="External"/><Relationship Id="rId23" Type="http://schemas.openxmlformats.org/officeDocument/2006/relationships/printerSettings" Target="../printerSettings/printerSettings1.bin"/><Relationship Id="rId10" Type="http://schemas.openxmlformats.org/officeDocument/2006/relationships/hyperlink" Target="mailto:tlemaster@mesi-ohio.com" TargetMode="External"/><Relationship Id="rId19" Type="http://schemas.openxmlformats.org/officeDocument/2006/relationships/hyperlink" Target="mailto:csmith@regionvii.com" TargetMode="External"/><Relationship Id="rId4" Type="http://schemas.openxmlformats.org/officeDocument/2006/relationships/hyperlink" Target="mailto:planroom@cawv.org" TargetMode="External"/><Relationship Id="rId9" Type="http://schemas.openxmlformats.org/officeDocument/2006/relationships/hyperlink" Target="mailto:fnllap3@aol.com" TargetMode="External"/><Relationship Id="rId14" Type="http://schemas.openxmlformats.org/officeDocument/2006/relationships/hyperlink" Target="mailto:jpumphrey@wolfesexcavating.com" TargetMode="External"/><Relationship Id="rId22" Type="http://schemas.openxmlformats.org/officeDocument/2006/relationships/hyperlink" Target="mailto:scosborne@mtnweld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AFA53"/>
  <sheetViews>
    <sheetView tabSelected="1" topLeftCell="A10" zoomScaleNormal="100" workbookViewId="0">
      <selection activeCell="C24" sqref="C24"/>
    </sheetView>
  </sheetViews>
  <sheetFormatPr defaultColWidth="8.88671875" defaultRowHeight="13.8"/>
  <cols>
    <col min="1" max="1" width="25.44140625" style="81" bestFit="1" customWidth="1"/>
    <col min="2" max="2" width="13.109375" style="81" bestFit="1" customWidth="1"/>
    <col min="3" max="3" width="10.6640625" style="81" customWidth="1"/>
    <col min="4" max="4" width="21.5546875" style="81" bestFit="1" customWidth="1"/>
    <col min="5" max="7" width="10.6640625" style="26" customWidth="1"/>
    <col min="8" max="8" width="58.33203125" style="26" bestFit="1" customWidth="1"/>
    <col min="9" max="9" width="21.88671875" style="26" customWidth="1"/>
    <col min="10" max="10" width="37.33203125" style="26" bestFit="1" customWidth="1"/>
    <col min="11" max="11" width="37.33203125" style="26" customWidth="1"/>
    <col min="12" max="12" width="27.33203125" style="26" bestFit="1" customWidth="1"/>
    <col min="13" max="13" width="25.5546875" style="81" customWidth="1"/>
    <col min="14" max="14" width="18.6640625" style="81" bestFit="1" customWidth="1"/>
    <col min="15" max="15" width="41.88671875" style="81" bestFit="1" customWidth="1"/>
    <col min="16" max="16" width="14.88671875" style="81" customWidth="1"/>
    <col min="17" max="17" width="15.88671875" style="2" customWidth="1"/>
    <col min="18" max="21" width="12.6640625" style="2" customWidth="1"/>
    <col min="22" max="833" width="8.88671875" style="2"/>
    <col min="834" max="16384" width="8.88671875" style="26"/>
  </cols>
  <sheetData>
    <row r="1" spans="1:833" ht="19.95" customHeight="1">
      <c r="A1" s="21" t="s">
        <v>91</v>
      </c>
      <c r="B1" s="139" t="s">
        <v>126</v>
      </c>
      <c r="C1" s="139"/>
      <c r="D1" s="139"/>
      <c r="E1" s="139"/>
      <c r="F1" s="139"/>
      <c r="G1" s="139"/>
      <c r="H1" s="139"/>
      <c r="I1" s="22"/>
      <c r="J1" s="22"/>
      <c r="K1" s="22"/>
      <c r="L1" s="22"/>
      <c r="M1" s="23"/>
      <c r="N1" s="24"/>
      <c r="O1" s="25"/>
      <c r="P1" s="25"/>
      <c r="Q1" s="25"/>
      <c r="R1" s="25"/>
      <c r="S1" s="25"/>
      <c r="T1" s="25"/>
      <c r="U1" s="25"/>
    </row>
    <row r="2" spans="1:833" s="32" customFormat="1" ht="19.95" customHeight="1">
      <c r="A2" s="27" t="s">
        <v>92</v>
      </c>
      <c r="B2" s="140" t="s">
        <v>127</v>
      </c>
      <c r="C2" s="140"/>
      <c r="D2" s="140"/>
      <c r="E2" s="140"/>
      <c r="F2" s="140"/>
      <c r="G2" s="140"/>
      <c r="H2" s="140"/>
      <c r="I2" s="28"/>
      <c r="J2" s="29"/>
      <c r="K2" s="29"/>
      <c r="L2" s="29"/>
      <c r="M2" s="30" t="s">
        <v>96</v>
      </c>
      <c r="N2" s="30" t="s">
        <v>97</v>
      </c>
      <c r="O2" s="31"/>
      <c r="P2" s="31"/>
      <c r="Q2" s="31"/>
      <c r="R2" s="31"/>
      <c r="S2" s="31"/>
      <c r="T2" s="31"/>
      <c r="U2" s="31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</row>
    <row r="3" spans="1:833" ht="19.95" customHeight="1">
      <c r="A3" s="33" t="s">
        <v>93</v>
      </c>
      <c r="B3" s="141" t="s">
        <v>128</v>
      </c>
      <c r="C3" s="141"/>
      <c r="D3" s="141"/>
      <c r="E3" s="141"/>
      <c r="F3" s="141"/>
      <c r="G3" s="141"/>
      <c r="H3" s="141"/>
      <c r="I3" s="22"/>
      <c r="J3" s="34"/>
      <c r="K3" s="34"/>
      <c r="L3" s="34"/>
      <c r="M3" s="35" t="s">
        <v>238</v>
      </c>
      <c r="N3" s="36">
        <v>43139</v>
      </c>
      <c r="O3" s="25"/>
      <c r="P3" s="25"/>
      <c r="Q3" s="25"/>
      <c r="R3" s="25"/>
      <c r="S3" s="25"/>
      <c r="T3" s="25"/>
      <c r="U3" s="25"/>
    </row>
    <row r="4" spans="1:833" ht="19.95" customHeight="1">
      <c r="A4" s="37"/>
      <c r="B4" s="38"/>
      <c r="C4" s="38"/>
      <c r="D4" s="38"/>
      <c r="E4" s="38"/>
      <c r="F4" s="38"/>
      <c r="G4" s="38"/>
      <c r="H4" s="38"/>
      <c r="I4" s="38"/>
      <c r="J4" s="34"/>
      <c r="K4" s="34"/>
      <c r="L4" s="34"/>
      <c r="M4" s="39"/>
      <c r="N4" s="39"/>
      <c r="O4" s="25"/>
      <c r="P4" s="25"/>
      <c r="Q4" s="25"/>
      <c r="R4" s="25"/>
      <c r="S4" s="25"/>
      <c r="T4" s="25"/>
      <c r="U4" s="25"/>
    </row>
    <row r="5" spans="1:833" ht="19.95" customHeight="1">
      <c r="A5" s="138" t="s">
        <v>43</v>
      </c>
      <c r="B5" s="138"/>
      <c r="C5" s="138"/>
      <c r="D5" s="37"/>
      <c r="E5" s="34"/>
      <c r="F5" s="34"/>
      <c r="G5" s="34"/>
      <c r="H5" s="34"/>
      <c r="I5" s="91"/>
      <c r="J5" s="34"/>
      <c r="K5" s="34"/>
      <c r="L5" s="34"/>
      <c r="M5" s="40"/>
      <c r="N5" s="40"/>
      <c r="O5" s="25"/>
      <c r="P5" s="25"/>
      <c r="Q5" s="25"/>
      <c r="R5" s="25"/>
      <c r="S5" s="25"/>
      <c r="T5" s="25"/>
      <c r="U5" s="25"/>
    </row>
    <row r="6" spans="1:833" ht="19.95" customHeight="1">
      <c r="A6" s="33" t="s">
        <v>8</v>
      </c>
      <c r="B6" s="129">
        <v>150</v>
      </c>
      <c r="C6" s="38"/>
      <c r="D6" s="33" t="s">
        <v>94</v>
      </c>
      <c r="E6" s="142" t="s">
        <v>130</v>
      </c>
      <c r="F6" s="142"/>
      <c r="G6" s="142"/>
      <c r="H6" s="142"/>
      <c r="I6" s="93" t="s">
        <v>105</v>
      </c>
      <c r="J6" s="94"/>
      <c r="K6" s="34"/>
      <c r="L6" s="34"/>
      <c r="M6" s="42"/>
      <c r="N6" s="42"/>
      <c r="O6" s="25"/>
      <c r="P6" s="25"/>
      <c r="Q6" s="25"/>
      <c r="R6" s="25"/>
      <c r="S6" s="25"/>
      <c r="T6" s="25"/>
      <c r="U6" s="25"/>
    </row>
    <row r="7" spans="1:833" ht="19.95" customHeight="1">
      <c r="A7" s="33" t="s">
        <v>25</v>
      </c>
      <c r="B7" s="92" t="s">
        <v>129</v>
      </c>
      <c r="C7" s="38"/>
      <c r="D7" s="33" t="s">
        <v>95</v>
      </c>
      <c r="E7" s="137" t="s">
        <v>131</v>
      </c>
      <c r="F7" s="137"/>
      <c r="G7" s="137"/>
      <c r="H7" s="137"/>
      <c r="I7" s="41"/>
      <c r="J7" s="34"/>
      <c r="K7" s="34"/>
      <c r="L7" s="34"/>
      <c r="M7" s="42"/>
      <c r="N7" s="42"/>
      <c r="O7" s="25"/>
      <c r="P7" s="25"/>
      <c r="Q7" s="25"/>
      <c r="R7" s="25"/>
      <c r="S7" s="25"/>
      <c r="T7" s="25"/>
      <c r="U7" s="25"/>
    </row>
    <row r="8" spans="1:833" ht="19.95" customHeight="1">
      <c r="A8" s="33" t="s">
        <v>26</v>
      </c>
      <c r="B8" s="130">
        <v>75</v>
      </c>
      <c r="C8" s="38"/>
      <c r="D8" s="43"/>
      <c r="E8" s="43"/>
      <c r="F8" s="43"/>
      <c r="G8" s="43"/>
      <c r="H8" s="43"/>
      <c r="I8" s="43"/>
      <c r="J8" s="43"/>
      <c r="K8" s="43"/>
      <c r="L8" s="43"/>
      <c r="M8" s="43"/>
      <c r="N8" s="24"/>
      <c r="O8" s="25"/>
      <c r="P8" s="25"/>
      <c r="Q8" s="25"/>
      <c r="R8" s="25"/>
      <c r="S8" s="25"/>
      <c r="T8" s="25"/>
      <c r="U8" s="25"/>
    </row>
    <row r="9" spans="1:833" ht="19.95" customHeight="1">
      <c r="A9" s="33" t="s">
        <v>99</v>
      </c>
      <c r="B9" s="143" t="s">
        <v>129</v>
      </c>
      <c r="C9" s="143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25"/>
      <c r="P9" s="25"/>
      <c r="Q9" s="144" t="s">
        <v>70</v>
      </c>
      <c r="R9" s="144"/>
      <c r="S9" s="144"/>
      <c r="T9" s="144"/>
      <c r="U9" s="144"/>
    </row>
    <row r="10" spans="1:833" s="47" customFormat="1" ht="15.6" customHeight="1">
      <c r="A10" s="136" t="s">
        <v>24</v>
      </c>
      <c r="B10" s="136" t="s">
        <v>23</v>
      </c>
      <c r="C10" s="136" t="s">
        <v>53</v>
      </c>
      <c r="D10" s="136" t="s">
        <v>9</v>
      </c>
      <c r="E10" s="136" t="s">
        <v>54</v>
      </c>
      <c r="F10" s="136" t="s">
        <v>113</v>
      </c>
      <c r="G10" s="145" t="s">
        <v>114</v>
      </c>
      <c r="H10" s="136" t="s">
        <v>55</v>
      </c>
      <c r="I10" s="136" t="s">
        <v>56</v>
      </c>
      <c r="J10" s="136" t="s">
        <v>90</v>
      </c>
      <c r="K10" s="145" t="s">
        <v>86</v>
      </c>
      <c r="L10" s="136" t="s">
        <v>61</v>
      </c>
      <c r="M10" s="136" t="s">
        <v>22</v>
      </c>
      <c r="N10" s="136" t="s">
        <v>21</v>
      </c>
      <c r="O10" s="136" t="s">
        <v>20</v>
      </c>
      <c r="P10" s="147" t="s">
        <v>106</v>
      </c>
      <c r="Q10" s="136">
        <v>1</v>
      </c>
      <c r="R10" s="136">
        <v>2</v>
      </c>
      <c r="S10" s="136">
        <v>3</v>
      </c>
      <c r="T10" s="136">
        <v>4</v>
      </c>
      <c r="U10" s="136">
        <v>5</v>
      </c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  <c r="CS10" s="46"/>
      <c r="CT10" s="46"/>
      <c r="CU10" s="46"/>
      <c r="CV10" s="46"/>
      <c r="CW10" s="46"/>
      <c r="CX10" s="46"/>
      <c r="CY10" s="46"/>
      <c r="CZ10" s="46"/>
      <c r="DA10" s="46"/>
      <c r="DB10" s="46"/>
      <c r="DC10" s="46"/>
      <c r="DD10" s="46"/>
      <c r="DE10" s="46"/>
      <c r="DF10" s="46"/>
      <c r="DG10" s="46"/>
      <c r="DH10" s="46"/>
      <c r="DI10" s="46"/>
      <c r="DJ10" s="46"/>
      <c r="DK10" s="46"/>
      <c r="DL10" s="46"/>
      <c r="DM10" s="46"/>
      <c r="DN10" s="46"/>
      <c r="DO10" s="46"/>
      <c r="DP10" s="46"/>
      <c r="DQ10" s="46"/>
      <c r="DR10" s="46"/>
      <c r="DS10" s="46"/>
      <c r="DT10" s="46"/>
      <c r="DU10" s="46"/>
      <c r="DV10" s="46"/>
      <c r="DW10" s="46"/>
      <c r="DX10" s="46"/>
      <c r="DY10" s="46"/>
      <c r="DZ10" s="46"/>
      <c r="EA10" s="46"/>
      <c r="EB10" s="46"/>
      <c r="EC10" s="46"/>
      <c r="ED10" s="46"/>
      <c r="EE10" s="46"/>
      <c r="EF10" s="46"/>
      <c r="EG10" s="46"/>
      <c r="EH10" s="46"/>
      <c r="EI10" s="46"/>
      <c r="EJ10" s="46"/>
      <c r="EK10" s="46"/>
      <c r="EL10" s="46"/>
      <c r="EM10" s="46"/>
      <c r="EN10" s="46"/>
      <c r="EO10" s="46"/>
      <c r="EP10" s="46"/>
      <c r="EQ10" s="46"/>
      <c r="ER10" s="46"/>
      <c r="ES10" s="46"/>
      <c r="ET10" s="46"/>
      <c r="EU10" s="46"/>
      <c r="EV10" s="46"/>
      <c r="EW10" s="46"/>
      <c r="EX10" s="46"/>
      <c r="EY10" s="46"/>
      <c r="EZ10" s="46"/>
      <c r="FA10" s="46"/>
      <c r="FB10" s="46"/>
      <c r="FC10" s="46"/>
      <c r="FD10" s="46"/>
      <c r="FE10" s="46"/>
      <c r="FF10" s="46"/>
      <c r="FG10" s="46"/>
      <c r="FH10" s="46"/>
      <c r="FI10" s="46"/>
      <c r="FJ10" s="46"/>
      <c r="FK10" s="46"/>
      <c r="FL10" s="46"/>
      <c r="FM10" s="46"/>
      <c r="FN10" s="46"/>
      <c r="FO10" s="46"/>
      <c r="FP10" s="46"/>
      <c r="FQ10" s="46"/>
      <c r="FR10" s="46"/>
      <c r="FS10" s="46"/>
      <c r="FT10" s="46"/>
      <c r="FU10" s="46"/>
      <c r="FV10" s="46"/>
      <c r="FW10" s="46"/>
      <c r="FX10" s="46"/>
      <c r="FY10" s="46"/>
      <c r="FZ10" s="46"/>
      <c r="GA10" s="46"/>
      <c r="GB10" s="46"/>
      <c r="GC10" s="46"/>
      <c r="GD10" s="46"/>
      <c r="GE10" s="46"/>
      <c r="GF10" s="46"/>
      <c r="GG10" s="46"/>
      <c r="GH10" s="46"/>
      <c r="GI10" s="46"/>
      <c r="GJ10" s="46"/>
      <c r="GK10" s="46"/>
      <c r="GL10" s="46"/>
      <c r="GM10" s="46"/>
      <c r="GN10" s="46"/>
      <c r="GO10" s="46"/>
      <c r="GP10" s="46"/>
      <c r="GQ10" s="46"/>
      <c r="GR10" s="46"/>
      <c r="GS10" s="46"/>
      <c r="GT10" s="46"/>
      <c r="GU10" s="46"/>
      <c r="GV10" s="46"/>
      <c r="GW10" s="46"/>
      <c r="GX10" s="46"/>
      <c r="GY10" s="46"/>
      <c r="GZ10" s="46"/>
      <c r="HA10" s="46"/>
      <c r="HB10" s="46"/>
      <c r="HC10" s="46"/>
      <c r="HD10" s="46"/>
      <c r="HE10" s="46"/>
      <c r="HF10" s="46"/>
      <c r="HG10" s="46"/>
      <c r="HH10" s="46"/>
      <c r="HI10" s="46"/>
      <c r="HJ10" s="46"/>
      <c r="HK10" s="46"/>
      <c r="HL10" s="46"/>
      <c r="HM10" s="46"/>
      <c r="HN10" s="46"/>
      <c r="HO10" s="46"/>
      <c r="HP10" s="46"/>
      <c r="HQ10" s="46"/>
      <c r="HR10" s="46"/>
      <c r="HS10" s="46"/>
      <c r="HT10" s="46"/>
      <c r="HU10" s="46"/>
      <c r="HV10" s="46"/>
      <c r="HW10" s="46"/>
      <c r="HX10" s="46"/>
      <c r="HY10" s="46"/>
      <c r="HZ10" s="46"/>
      <c r="IA10" s="46"/>
      <c r="IB10" s="46"/>
      <c r="IC10" s="46"/>
      <c r="ID10" s="46"/>
      <c r="IE10" s="46"/>
      <c r="IF10" s="46"/>
      <c r="IG10" s="46"/>
      <c r="IH10" s="46"/>
      <c r="II10" s="46"/>
      <c r="IJ10" s="46"/>
      <c r="IK10" s="46"/>
      <c r="IL10" s="46"/>
      <c r="IM10" s="46"/>
      <c r="IN10" s="46"/>
      <c r="IO10" s="46"/>
      <c r="IP10" s="46"/>
      <c r="IQ10" s="46"/>
      <c r="IR10" s="46"/>
      <c r="IS10" s="46"/>
      <c r="IT10" s="46"/>
      <c r="IU10" s="46"/>
      <c r="IV10" s="46"/>
      <c r="IW10" s="46"/>
      <c r="IX10" s="46"/>
      <c r="IY10" s="46"/>
      <c r="IZ10" s="46"/>
      <c r="JA10" s="46"/>
      <c r="JB10" s="46"/>
      <c r="JC10" s="46"/>
      <c r="JD10" s="46"/>
      <c r="JE10" s="46"/>
      <c r="JF10" s="46"/>
      <c r="JG10" s="46"/>
      <c r="JH10" s="46"/>
      <c r="JI10" s="46"/>
      <c r="JJ10" s="46"/>
      <c r="JK10" s="46"/>
      <c r="JL10" s="46"/>
      <c r="JM10" s="46"/>
      <c r="JN10" s="46"/>
      <c r="JO10" s="46"/>
      <c r="JP10" s="46"/>
      <c r="JQ10" s="46"/>
      <c r="JR10" s="46"/>
      <c r="JS10" s="46"/>
      <c r="JT10" s="46"/>
      <c r="JU10" s="46"/>
      <c r="JV10" s="46"/>
      <c r="JW10" s="46"/>
      <c r="JX10" s="46"/>
      <c r="JY10" s="46"/>
      <c r="JZ10" s="46"/>
      <c r="KA10" s="46"/>
      <c r="KB10" s="46"/>
      <c r="KC10" s="46"/>
      <c r="KD10" s="46"/>
      <c r="KE10" s="46"/>
      <c r="KF10" s="46"/>
      <c r="KG10" s="46"/>
      <c r="KH10" s="46"/>
      <c r="KI10" s="46"/>
      <c r="KJ10" s="46"/>
      <c r="KK10" s="46"/>
      <c r="KL10" s="46"/>
      <c r="KM10" s="46"/>
      <c r="KN10" s="46"/>
      <c r="KO10" s="46"/>
      <c r="KP10" s="46"/>
      <c r="KQ10" s="46"/>
      <c r="KR10" s="46"/>
      <c r="KS10" s="46"/>
      <c r="KT10" s="46"/>
      <c r="KU10" s="46"/>
      <c r="KV10" s="46"/>
      <c r="KW10" s="46"/>
      <c r="KX10" s="46"/>
      <c r="KY10" s="46"/>
      <c r="KZ10" s="46"/>
      <c r="LA10" s="46"/>
      <c r="LB10" s="46"/>
      <c r="LC10" s="46"/>
      <c r="LD10" s="46"/>
      <c r="LE10" s="46"/>
      <c r="LF10" s="46"/>
      <c r="LG10" s="46"/>
      <c r="LH10" s="46"/>
      <c r="LI10" s="46"/>
      <c r="LJ10" s="46"/>
      <c r="LK10" s="46"/>
      <c r="LL10" s="46"/>
      <c r="LM10" s="46"/>
      <c r="LN10" s="46"/>
      <c r="LO10" s="46"/>
      <c r="LP10" s="46"/>
      <c r="LQ10" s="46"/>
      <c r="LR10" s="46"/>
      <c r="LS10" s="46"/>
      <c r="LT10" s="46"/>
      <c r="LU10" s="46"/>
      <c r="LV10" s="46"/>
      <c r="LW10" s="46"/>
      <c r="LX10" s="46"/>
      <c r="LY10" s="46"/>
      <c r="LZ10" s="46"/>
      <c r="MA10" s="46"/>
      <c r="MB10" s="46"/>
      <c r="MC10" s="46"/>
      <c r="MD10" s="46"/>
      <c r="ME10" s="46"/>
      <c r="MF10" s="46"/>
      <c r="MG10" s="46"/>
      <c r="MH10" s="46"/>
      <c r="MI10" s="46"/>
      <c r="MJ10" s="46"/>
      <c r="MK10" s="46"/>
      <c r="ML10" s="46"/>
      <c r="MM10" s="46"/>
      <c r="MN10" s="46"/>
      <c r="MO10" s="46"/>
      <c r="MP10" s="46"/>
      <c r="MQ10" s="46"/>
      <c r="MR10" s="46"/>
      <c r="MS10" s="46"/>
      <c r="MT10" s="46"/>
      <c r="MU10" s="46"/>
      <c r="MV10" s="46"/>
      <c r="MW10" s="46"/>
      <c r="MX10" s="46"/>
      <c r="MY10" s="46"/>
      <c r="MZ10" s="46"/>
      <c r="NA10" s="46"/>
      <c r="NB10" s="46"/>
      <c r="NC10" s="46"/>
      <c r="ND10" s="46"/>
      <c r="NE10" s="46"/>
      <c r="NF10" s="46"/>
      <c r="NG10" s="46"/>
      <c r="NH10" s="46"/>
      <c r="NI10" s="46"/>
      <c r="NJ10" s="46"/>
      <c r="NK10" s="46"/>
      <c r="NL10" s="46"/>
      <c r="NM10" s="46"/>
      <c r="NN10" s="46"/>
      <c r="NO10" s="46"/>
      <c r="NP10" s="46"/>
      <c r="NQ10" s="46"/>
      <c r="NR10" s="46"/>
      <c r="NS10" s="46"/>
      <c r="NT10" s="46"/>
      <c r="NU10" s="46"/>
      <c r="NV10" s="46"/>
      <c r="NW10" s="46"/>
      <c r="NX10" s="46"/>
      <c r="NY10" s="46"/>
      <c r="NZ10" s="46"/>
      <c r="OA10" s="46"/>
      <c r="OB10" s="46"/>
      <c r="OC10" s="46"/>
      <c r="OD10" s="46"/>
      <c r="OE10" s="46"/>
      <c r="OF10" s="46"/>
      <c r="OG10" s="46"/>
      <c r="OH10" s="46"/>
      <c r="OI10" s="46"/>
      <c r="OJ10" s="46"/>
      <c r="OK10" s="46"/>
      <c r="OL10" s="46"/>
      <c r="OM10" s="46"/>
      <c r="ON10" s="46"/>
      <c r="OO10" s="46"/>
      <c r="OP10" s="46"/>
      <c r="OQ10" s="46"/>
      <c r="OR10" s="46"/>
      <c r="OS10" s="46"/>
      <c r="OT10" s="46"/>
      <c r="OU10" s="46"/>
      <c r="OV10" s="46"/>
      <c r="OW10" s="46"/>
      <c r="OX10" s="46"/>
      <c r="OY10" s="46"/>
      <c r="OZ10" s="46"/>
      <c r="PA10" s="46"/>
      <c r="PB10" s="46"/>
      <c r="PC10" s="46"/>
      <c r="PD10" s="46"/>
      <c r="PE10" s="46"/>
      <c r="PF10" s="46"/>
      <c r="PG10" s="46"/>
      <c r="PH10" s="46"/>
      <c r="PI10" s="46"/>
      <c r="PJ10" s="46"/>
      <c r="PK10" s="46"/>
      <c r="PL10" s="46"/>
      <c r="PM10" s="46"/>
      <c r="PN10" s="46"/>
      <c r="PO10" s="46"/>
      <c r="PP10" s="46"/>
      <c r="PQ10" s="46"/>
      <c r="PR10" s="46"/>
      <c r="PS10" s="46"/>
      <c r="PT10" s="46"/>
      <c r="PU10" s="46"/>
      <c r="PV10" s="46"/>
      <c r="PW10" s="46"/>
      <c r="PX10" s="46"/>
      <c r="PY10" s="46"/>
      <c r="PZ10" s="46"/>
      <c r="QA10" s="46"/>
      <c r="QB10" s="46"/>
      <c r="QC10" s="46"/>
      <c r="QD10" s="46"/>
      <c r="QE10" s="46"/>
      <c r="QF10" s="46"/>
      <c r="QG10" s="46"/>
      <c r="QH10" s="46"/>
      <c r="QI10" s="46"/>
      <c r="QJ10" s="46"/>
      <c r="QK10" s="46"/>
      <c r="QL10" s="46"/>
      <c r="QM10" s="46"/>
      <c r="QN10" s="46"/>
      <c r="QO10" s="46"/>
      <c r="QP10" s="46"/>
      <c r="QQ10" s="46"/>
      <c r="QR10" s="46"/>
      <c r="QS10" s="46"/>
      <c r="QT10" s="46"/>
      <c r="QU10" s="46"/>
      <c r="QV10" s="46"/>
      <c r="QW10" s="46"/>
      <c r="QX10" s="46"/>
      <c r="QY10" s="46"/>
      <c r="QZ10" s="46"/>
      <c r="RA10" s="46"/>
      <c r="RB10" s="46"/>
      <c r="RC10" s="46"/>
      <c r="RD10" s="46"/>
      <c r="RE10" s="46"/>
      <c r="RF10" s="46"/>
      <c r="RG10" s="46"/>
      <c r="RH10" s="46"/>
      <c r="RI10" s="46"/>
      <c r="RJ10" s="46"/>
      <c r="RK10" s="46"/>
      <c r="RL10" s="46"/>
      <c r="RM10" s="46"/>
      <c r="RN10" s="46"/>
      <c r="RO10" s="46"/>
      <c r="RP10" s="46"/>
      <c r="RQ10" s="46"/>
      <c r="RR10" s="46"/>
      <c r="RS10" s="46"/>
      <c r="RT10" s="46"/>
      <c r="RU10" s="46"/>
      <c r="RV10" s="46"/>
      <c r="RW10" s="46"/>
      <c r="RX10" s="46"/>
      <c r="RY10" s="46"/>
      <c r="RZ10" s="46"/>
      <c r="SA10" s="46"/>
      <c r="SB10" s="46"/>
      <c r="SC10" s="46"/>
      <c r="SD10" s="46"/>
      <c r="SE10" s="46"/>
      <c r="SF10" s="46"/>
      <c r="SG10" s="46"/>
      <c r="SH10" s="46"/>
      <c r="SI10" s="46"/>
      <c r="SJ10" s="46"/>
      <c r="SK10" s="46"/>
      <c r="SL10" s="46"/>
      <c r="SM10" s="46"/>
      <c r="SN10" s="46"/>
      <c r="SO10" s="46"/>
      <c r="SP10" s="46"/>
      <c r="SQ10" s="46"/>
      <c r="SR10" s="46"/>
      <c r="SS10" s="46"/>
      <c r="ST10" s="46"/>
      <c r="SU10" s="46"/>
      <c r="SV10" s="46"/>
      <c r="SW10" s="46"/>
      <c r="SX10" s="46"/>
      <c r="SY10" s="46"/>
      <c r="SZ10" s="46"/>
      <c r="TA10" s="46"/>
      <c r="TB10" s="46"/>
      <c r="TC10" s="46"/>
      <c r="TD10" s="46"/>
      <c r="TE10" s="46"/>
      <c r="TF10" s="46"/>
      <c r="TG10" s="46"/>
      <c r="TH10" s="46"/>
      <c r="TI10" s="46"/>
      <c r="TJ10" s="46"/>
      <c r="TK10" s="46"/>
      <c r="TL10" s="46"/>
      <c r="TM10" s="46"/>
      <c r="TN10" s="46"/>
      <c r="TO10" s="46"/>
      <c r="TP10" s="46"/>
      <c r="TQ10" s="46"/>
      <c r="TR10" s="46"/>
      <c r="TS10" s="46"/>
      <c r="TT10" s="46"/>
      <c r="TU10" s="46"/>
      <c r="TV10" s="46"/>
      <c r="TW10" s="46"/>
      <c r="TX10" s="46"/>
      <c r="TY10" s="46"/>
      <c r="TZ10" s="46"/>
      <c r="UA10" s="46"/>
      <c r="UB10" s="46"/>
      <c r="UC10" s="46"/>
      <c r="UD10" s="46"/>
      <c r="UE10" s="46"/>
      <c r="UF10" s="46"/>
      <c r="UG10" s="46"/>
      <c r="UH10" s="46"/>
      <c r="UI10" s="46"/>
      <c r="UJ10" s="46"/>
      <c r="UK10" s="46"/>
      <c r="UL10" s="46"/>
      <c r="UM10" s="46"/>
      <c r="UN10" s="46"/>
      <c r="UO10" s="46"/>
      <c r="UP10" s="46"/>
      <c r="UQ10" s="46"/>
      <c r="UR10" s="46"/>
      <c r="US10" s="46"/>
      <c r="UT10" s="46"/>
      <c r="UU10" s="46"/>
      <c r="UV10" s="46"/>
      <c r="UW10" s="46"/>
      <c r="UX10" s="46"/>
      <c r="UY10" s="46"/>
      <c r="UZ10" s="46"/>
      <c r="VA10" s="46"/>
      <c r="VB10" s="46"/>
      <c r="VC10" s="46"/>
      <c r="VD10" s="46"/>
      <c r="VE10" s="46"/>
      <c r="VF10" s="46"/>
      <c r="VG10" s="46"/>
      <c r="VH10" s="46"/>
      <c r="VI10" s="46"/>
      <c r="VJ10" s="46"/>
      <c r="VK10" s="46"/>
      <c r="VL10" s="46"/>
      <c r="VM10" s="46"/>
      <c r="VN10" s="46"/>
      <c r="VO10" s="46"/>
      <c r="VP10" s="46"/>
      <c r="VQ10" s="46"/>
      <c r="VR10" s="46"/>
      <c r="VS10" s="46"/>
      <c r="VT10" s="46"/>
      <c r="VU10" s="46"/>
      <c r="VV10" s="46"/>
      <c r="VW10" s="46"/>
      <c r="VX10" s="46"/>
      <c r="VY10" s="46"/>
      <c r="VZ10" s="46"/>
      <c r="WA10" s="46"/>
      <c r="WB10" s="46"/>
      <c r="WC10" s="46"/>
      <c r="WD10" s="46"/>
      <c r="WE10" s="46"/>
      <c r="WF10" s="46"/>
      <c r="WG10" s="46"/>
      <c r="WH10" s="46"/>
      <c r="WI10" s="46"/>
      <c r="WJ10" s="46"/>
      <c r="WK10" s="46"/>
      <c r="WL10" s="46"/>
      <c r="WM10" s="46"/>
      <c r="WN10" s="46"/>
      <c r="WO10" s="46"/>
      <c r="WP10" s="46"/>
      <c r="WQ10" s="46"/>
      <c r="WR10" s="46"/>
      <c r="WS10" s="46"/>
      <c r="WT10" s="46"/>
      <c r="WU10" s="46"/>
      <c r="WV10" s="46"/>
      <c r="WW10" s="46"/>
      <c r="WX10" s="46"/>
      <c r="WY10" s="46"/>
      <c r="WZ10" s="46"/>
      <c r="XA10" s="46"/>
      <c r="XB10" s="46"/>
      <c r="XC10" s="46"/>
      <c r="XD10" s="46"/>
      <c r="XE10" s="46"/>
      <c r="XF10" s="46"/>
      <c r="XG10" s="46"/>
      <c r="XH10" s="46"/>
      <c r="XI10" s="46"/>
      <c r="XJ10" s="46"/>
      <c r="XK10" s="46"/>
      <c r="XL10" s="46"/>
      <c r="XM10" s="46"/>
      <c r="XN10" s="46"/>
      <c r="XO10" s="46"/>
      <c r="XP10" s="46"/>
      <c r="XQ10" s="46"/>
      <c r="XR10" s="46"/>
      <c r="XS10" s="46"/>
      <c r="XT10" s="46"/>
      <c r="XU10" s="46"/>
      <c r="XV10" s="46"/>
      <c r="XW10" s="46"/>
      <c r="XX10" s="46"/>
      <c r="XY10" s="46"/>
      <c r="XZ10" s="46"/>
      <c r="YA10" s="46"/>
      <c r="YB10" s="46"/>
      <c r="YC10" s="46"/>
      <c r="YD10" s="46"/>
      <c r="YE10" s="46"/>
      <c r="YF10" s="46"/>
      <c r="YG10" s="46"/>
      <c r="YH10" s="46"/>
      <c r="YI10" s="46"/>
      <c r="YJ10" s="46"/>
      <c r="YK10" s="46"/>
      <c r="YL10" s="46"/>
      <c r="YM10" s="46"/>
      <c r="YN10" s="46"/>
      <c r="YO10" s="46"/>
      <c r="YP10" s="46"/>
      <c r="YQ10" s="46"/>
      <c r="YR10" s="46"/>
      <c r="YS10" s="46"/>
      <c r="YT10" s="46"/>
      <c r="YU10" s="46"/>
      <c r="YV10" s="46"/>
      <c r="YW10" s="46"/>
      <c r="YX10" s="46"/>
      <c r="YY10" s="46"/>
      <c r="YZ10" s="46"/>
      <c r="ZA10" s="46"/>
      <c r="ZB10" s="46"/>
      <c r="ZC10" s="46"/>
      <c r="ZD10" s="46"/>
      <c r="ZE10" s="46"/>
      <c r="ZF10" s="46"/>
      <c r="ZG10" s="46"/>
      <c r="ZH10" s="46"/>
      <c r="ZI10" s="46"/>
      <c r="ZJ10" s="46"/>
      <c r="ZK10" s="46"/>
      <c r="ZL10" s="46"/>
      <c r="ZM10" s="46"/>
      <c r="ZN10" s="46"/>
      <c r="ZO10" s="46"/>
      <c r="ZP10" s="46"/>
      <c r="ZQ10" s="46"/>
      <c r="ZR10" s="46"/>
      <c r="ZS10" s="46"/>
      <c r="ZT10" s="46"/>
      <c r="ZU10" s="46"/>
      <c r="ZV10" s="46"/>
      <c r="ZW10" s="46"/>
      <c r="ZX10" s="46"/>
      <c r="ZY10" s="46"/>
      <c r="ZZ10" s="46"/>
      <c r="AAA10" s="46"/>
      <c r="AAB10" s="46"/>
      <c r="AAC10" s="46"/>
      <c r="AAD10" s="46"/>
      <c r="AAE10" s="46"/>
      <c r="AAF10" s="46"/>
      <c r="AAG10" s="46"/>
      <c r="AAH10" s="46"/>
      <c r="AAI10" s="46"/>
      <c r="AAJ10" s="46"/>
      <c r="AAK10" s="46"/>
      <c r="AAL10" s="46"/>
      <c r="AAM10" s="46"/>
      <c r="AAN10" s="46"/>
      <c r="AAO10" s="46"/>
      <c r="AAP10" s="46"/>
      <c r="AAQ10" s="46"/>
      <c r="AAR10" s="46"/>
      <c r="AAS10" s="46"/>
      <c r="AAT10" s="46"/>
      <c r="AAU10" s="46"/>
      <c r="AAV10" s="46"/>
      <c r="AAW10" s="46"/>
      <c r="AAX10" s="46"/>
      <c r="AAY10" s="46"/>
      <c r="AAZ10" s="46"/>
      <c r="ABA10" s="46"/>
      <c r="ABB10" s="46"/>
      <c r="ABC10" s="46"/>
      <c r="ABD10" s="46"/>
      <c r="ABE10" s="46"/>
      <c r="ABF10" s="46"/>
      <c r="ABG10" s="46"/>
      <c r="ABH10" s="46"/>
      <c r="ABI10" s="46"/>
      <c r="ABJ10" s="46"/>
      <c r="ABK10" s="46"/>
      <c r="ABL10" s="46"/>
      <c r="ABM10" s="46"/>
      <c r="ABN10" s="46"/>
      <c r="ABO10" s="46"/>
      <c r="ABP10" s="46"/>
      <c r="ABQ10" s="46"/>
      <c r="ABR10" s="46"/>
      <c r="ABS10" s="46"/>
      <c r="ABT10" s="46"/>
      <c r="ABU10" s="46"/>
      <c r="ABV10" s="46"/>
      <c r="ABW10" s="46"/>
      <c r="ABX10" s="46"/>
      <c r="ABY10" s="46"/>
      <c r="ABZ10" s="46"/>
      <c r="ACA10" s="46"/>
      <c r="ACB10" s="46"/>
      <c r="ACC10" s="46"/>
      <c r="ACD10" s="46"/>
      <c r="ACE10" s="46"/>
      <c r="ACF10" s="46"/>
      <c r="ACG10" s="46"/>
      <c r="ACH10" s="46"/>
      <c r="ACI10" s="46"/>
      <c r="ACJ10" s="46"/>
      <c r="ACK10" s="46"/>
      <c r="ACL10" s="46"/>
      <c r="ACM10" s="46"/>
      <c r="ACN10" s="46"/>
      <c r="ACO10" s="46"/>
      <c r="ACP10" s="46"/>
      <c r="ACQ10" s="46"/>
      <c r="ACR10" s="46"/>
      <c r="ACS10" s="46"/>
      <c r="ACT10" s="46"/>
      <c r="ACU10" s="46"/>
      <c r="ACV10" s="46"/>
      <c r="ACW10" s="46"/>
      <c r="ACX10" s="46"/>
      <c r="ACY10" s="46"/>
      <c r="ACZ10" s="46"/>
      <c r="ADA10" s="46"/>
      <c r="ADB10" s="46"/>
      <c r="ADC10" s="46"/>
      <c r="ADD10" s="46"/>
      <c r="ADE10" s="46"/>
      <c r="ADF10" s="46"/>
      <c r="ADG10" s="46"/>
      <c r="ADH10" s="46"/>
      <c r="ADI10" s="46"/>
      <c r="ADJ10" s="46"/>
      <c r="ADK10" s="46"/>
      <c r="ADL10" s="46"/>
      <c r="ADM10" s="46"/>
      <c r="ADN10" s="46"/>
      <c r="ADO10" s="46"/>
      <c r="ADP10" s="46"/>
      <c r="ADQ10" s="46"/>
      <c r="ADR10" s="46"/>
      <c r="ADS10" s="46"/>
      <c r="ADT10" s="46"/>
      <c r="ADU10" s="46"/>
      <c r="ADV10" s="46"/>
      <c r="ADW10" s="46"/>
      <c r="ADX10" s="46"/>
      <c r="ADY10" s="46"/>
      <c r="ADZ10" s="46"/>
      <c r="AEA10" s="46"/>
      <c r="AEB10" s="46"/>
      <c r="AEC10" s="46"/>
      <c r="AED10" s="46"/>
      <c r="AEE10" s="46"/>
      <c r="AEF10" s="46"/>
      <c r="AEG10" s="46"/>
      <c r="AEH10" s="46"/>
      <c r="AEI10" s="46"/>
      <c r="AEJ10" s="46"/>
      <c r="AEK10" s="46"/>
      <c r="AEL10" s="46"/>
      <c r="AEM10" s="46"/>
      <c r="AEN10" s="46"/>
      <c r="AEO10" s="46"/>
      <c r="AEP10" s="46"/>
      <c r="AEQ10" s="46"/>
      <c r="AER10" s="46"/>
      <c r="AES10" s="46"/>
      <c r="AET10" s="46"/>
      <c r="AEU10" s="46"/>
      <c r="AEV10" s="46"/>
      <c r="AEW10" s="46"/>
      <c r="AEX10" s="46"/>
      <c r="AEY10" s="46"/>
      <c r="AEZ10" s="46"/>
      <c r="AFA10" s="46"/>
    </row>
    <row r="11" spans="1:833" s="48" customFormat="1" ht="44.4" customHeight="1">
      <c r="A11" s="136"/>
      <c r="B11" s="136"/>
      <c r="C11" s="136"/>
      <c r="D11" s="136"/>
      <c r="E11" s="136"/>
      <c r="F11" s="136"/>
      <c r="G11" s="146"/>
      <c r="H11" s="136"/>
      <c r="I11" s="136"/>
      <c r="J11" s="136"/>
      <c r="K11" s="146"/>
      <c r="L11" s="136"/>
      <c r="M11" s="136"/>
      <c r="N11" s="136"/>
      <c r="O11" s="136"/>
      <c r="P11" s="148"/>
      <c r="Q11" s="136"/>
      <c r="R11" s="136"/>
      <c r="S11" s="136"/>
      <c r="T11" s="136"/>
      <c r="U11" s="13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46"/>
      <c r="BS11" s="46"/>
      <c r="BT11" s="46"/>
      <c r="BU11" s="46"/>
      <c r="BV11" s="46"/>
      <c r="BW11" s="46"/>
      <c r="BX11" s="46"/>
      <c r="BY11" s="46"/>
      <c r="BZ11" s="46"/>
      <c r="CA11" s="46"/>
      <c r="CB11" s="46"/>
      <c r="CC11" s="46"/>
      <c r="CD11" s="46"/>
      <c r="CE11" s="46"/>
      <c r="CF11" s="46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  <c r="CX11" s="46"/>
      <c r="CY11" s="46"/>
      <c r="CZ11" s="46"/>
      <c r="DA11" s="46"/>
      <c r="DB11" s="46"/>
      <c r="DC11" s="46"/>
      <c r="DD11" s="46"/>
      <c r="DE11" s="46"/>
      <c r="DF11" s="46"/>
      <c r="DG11" s="46"/>
      <c r="DH11" s="46"/>
      <c r="DI11" s="46"/>
      <c r="DJ11" s="46"/>
      <c r="DK11" s="46"/>
      <c r="DL11" s="46"/>
      <c r="DM11" s="46"/>
      <c r="DN11" s="46"/>
      <c r="DO11" s="46"/>
      <c r="DP11" s="46"/>
      <c r="DQ11" s="46"/>
      <c r="DR11" s="46"/>
      <c r="DS11" s="46"/>
      <c r="DT11" s="46"/>
      <c r="DU11" s="46"/>
      <c r="DV11" s="46"/>
      <c r="DW11" s="46"/>
      <c r="DX11" s="46"/>
      <c r="DY11" s="46"/>
      <c r="DZ11" s="46"/>
      <c r="EA11" s="46"/>
      <c r="EB11" s="46"/>
      <c r="EC11" s="46"/>
      <c r="ED11" s="46"/>
      <c r="EE11" s="46"/>
      <c r="EF11" s="46"/>
      <c r="EG11" s="46"/>
      <c r="EH11" s="46"/>
      <c r="EI11" s="46"/>
      <c r="EJ11" s="46"/>
      <c r="EK11" s="46"/>
      <c r="EL11" s="46"/>
      <c r="EM11" s="46"/>
      <c r="EN11" s="46"/>
      <c r="EO11" s="46"/>
      <c r="EP11" s="46"/>
      <c r="EQ11" s="46"/>
      <c r="ER11" s="46"/>
      <c r="ES11" s="46"/>
      <c r="ET11" s="46"/>
      <c r="EU11" s="46"/>
      <c r="EV11" s="46"/>
      <c r="EW11" s="46"/>
      <c r="EX11" s="46"/>
      <c r="EY11" s="46"/>
      <c r="EZ11" s="46"/>
      <c r="FA11" s="46"/>
      <c r="FB11" s="46"/>
      <c r="FC11" s="46"/>
      <c r="FD11" s="46"/>
      <c r="FE11" s="46"/>
      <c r="FF11" s="46"/>
      <c r="FG11" s="46"/>
      <c r="FH11" s="46"/>
      <c r="FI11" s="46"/>
      <c r="FJ11" s="46"/>
      <c r="FK11" s="46"/>
      <c r="FL11" s="46"/>
      <c r="FM11" s="46"/>
      <c r="FN11" s="46"/>
      <c r="FO11" s="46"/>
      <c r="FP11" s="46"/>
      <c r="FQ11" s="46"/>
      <c r="FR11" s="46"/>
      <c r="FS11" s="46"/>
      <c r="FT11" s="46"/>
      <c r="FU11" s="46"/>
      <c r="FV11" s="46"/>
      <c r="FW11" s="46"/>
      <c r="FX11" s="46"/>
      <c r="FY11" s="46"/>
      <c r="FZ11" s="46"/>
      <c r="GA11" s="46"/>
      <c r="GB11" s="46"/>
      <c r="GC11" s="46"/>
      <c r="GD11" s="46"/>
      <c r="GE11" s="46"/>
      <c r="GF11" s="46"/>
      <c r="GG11" s="46"/>
      <c r="GH11" s="46"/>
      <c r="GI11" s="46"/>
      <c r="GJ11" s="46"/>
      <c r="GK11" s="46"/>
      <c r="GL11" s="46"/>
      <c r="GM11" s="46"/>
      <c r="GN11" s="46"/>
      <c r="GO11" s="46"/>
      <c r="GP11" s="46"/>
      <c r="GQ11" s="46"/>
      <c r="GR11" s="46"/>
      <c r="GS11" s="46"/>
      <c r="GT11" s="46"/>
      <c r="GU11" s="46"/>
      <c r="GV11" s="46"/>
      <c r="GW11" s="46"/>
      <c r="GX11" s="46"/>
      <c r="GY11" s="46"/>
      <c r="GZ11" s="46"/>
      <c r="HA11" s="46"/>
      <c r="HB11" s="46"/>
      <c r="HC11" s="46"/>
      <c r="HD11" s="46"/>
      <c r="HE11" s="46"/>
      <c r="HF11" s="46"/>
      <c r="HG11" s="46"/>
      <c r="HH11" s="46"/>
      <c r="HI11" s="46"/>
      <c r="HJ11" s="46"/>
      <c r="HK11" s="46"/>
      <c r="HL11" s="46"/>
      <c r="HM11" s="46"/>
      <c r="HN11" s="46"/>
      <c r="HO11" s="46"/>
      <c r="HP11" s="46"/>
      <c r="HQ11" s="46"/>
      <c r="HR11" s="46"/>
      <c r="HS11" s="46"/>
      <c r="HT11" s="46"/>
      <c r="HU11" s="46"/>
      <c r="HV11" s="46"/>
      <c r="HW11" s="46"/>
      <c r="HX11" s="46"/>
      <c r="HY11" s="46"/>
      <c r="HZ11" s="46"/>
      <c r="IA11" s="46"/>
      <c r="IB11" s="46"/>
      <c r="IC11" s="46"/>
      <c r="ID11" s="46"/>
      <c r="IE11" s="46"/>
      <c r="IF11" s="46"/>
      <c r="IG11" s="46"/>
      <c r="IH11" s="46"/>
      <c r="II11" s="46"/>
      <c r="IJ11" s="46"/>
      <c r="IK11" s="46"/>
      <c r="IL11" s="46"/>
      <c r="IM11" s="46"/>
      <c r="IN11" s="46"/>
      <c r="IO11" s="46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46"/>
      <c r="JB11" s="46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46"/>
      <c r="JO11" s="46"/>
      <c r="JP11" s="46"/>
      <c r="JQ11" s="46"/>
      <c r="JR11" s="46"/>
      <c r="JS11" s="46"/>
      <c r="JT11" s="46"/>
      <c r="JU11" s="46"/>
      <c r="JV11" s="46"/>
      <c r="JW11" s="46"/>
      <c r="JX11" s="46"/>
      <c r="JY11" s="46"/>
      <c r="JZ11" s="46"/>
      <c r="KA11" s="46"/>
      <c r="KB11" s="46"/>
      <c r="KC11" s="46"/>
      <c r="KD11" s="46"/>
      <c r="KE11" s="46"/>
      <c r="KF11" s="46"/>
      <c r="KG11" s="46"/>
      <c r="KH11" s="46"/>
      <c r="KI11" s="46"/>
      <c r="KJ11" s="46"/>
      <c r="KK11" s="46"/>
      <c r="KL11" s="46"/>
      <c r="KM11" s="46"/>
      <c r="KN11" s="46"/>
      <c r="KO11" s="46"/>
      <c r="KP11" s="46"/>
      <c r="KQ11" s="46"/>
      <c r="KR11" s="46"/>
      <c r="KS11" s="46"/>
      <c r="KT11" s="46"/>
      <c r="KU11" s="46"/>
      <c r="KV11" s="46"/>
      <c r="KW11" s="46"/>
      <c r="KX11" s="46"/>
      <c r="KY11" s="46"/>
      <c r="KZ11" s="46"/>
      <c r="LA11" s="46"/>
      <c r="LB11" s="46"/>
      <c r="LC11" s="46"/>
      <c r="LD11" s="46"/>
      <c r="LE11" s="46"/>
      <c r="LF11" s="46"/>
      <c r="LG11" s="46"/>
      <c r="LH11" s="46"/>
      <c r="LI11" s="46"/>
      <c r="LJ11" s="46"/>
      <c r="LK11" s="46"/>
      <c r="LL11" s="46"/>
      <c r="LM11" s="46"/>
      <c r="LN11" s="46"/>
      <c r="LO11" s="46"/>
      <c r="LP11" s="46"/>
      <c r="LQ11" s="46"/>
      <c r="LR11" s="46"/>
      <c r="LS11" s="46"/>
      <c r="LT11" s="46"/>
      <c r="LU11" s="46"/>
      <c r="LV11" s="46"/>
      <c r="LW11" s="46"/>
      <c r="LX11" s="46"/>
      <c r="LY11" s="46"/>
      <c r="LZ11" s="46"/>
      <c r="MA11" s="46"/>
      <c r="MB11" s="46"/>
      <c r="MC11" s="46"/>
      <c r="MD11" s="46"/>
      <c r="ME11" s="46"/>
      <c r="MF11" s="46"/>
      <c r="MG11" s="46"/>
      <c r="MH11" s="46"/>
      <c r="MI11" s="46"/>
      <c r="MJ11" s="46"/>
      <c r="MK11" s="46"/>
      <c r="ML11" s="46"/>
      <c r="MM11" s="46"/>
      <c r="MN11" s="46"/>
      <c r="MO11" s="46"/>
      <c r="MP11" s="46"/>
      <c r="MQ11" s="46"/>
      <c r="MR11" s="46"/>
      <c r="MS11" s="46"/>
      <c r="MT11" s="46"/>
      <c r="MU11" s="46"/>
      <c r="MV11" s="46"/>
      <c r="MW11" s="46"/>
      <c r="MX11" s="46"/>
      <c r="MY11" s="46"/>
      <c r="MZ11" s="46"/>
      <c r="NA11" s="46"/>
      <c r="NB11" s="46"/>
      <c r="NC11" s="46"/>
      <c r="ND11" s="46"/>
      <c r="NE11" s="46"/>
      <c r="NF11" s="46"/>
      <c r="NG11" s="46"/>
      <c r="NH11" s="46"/>
      <c r="NI11" s="46"/>
      <c r="NJ11" s="46"/>
      <c r="NK11" s="46"/>
      <c r="NL11" s="46"/>
      <c r="NM11" s="46"/>
      <c r="NN11" s="46"/>
      <c r="NO11" s="46"/>
      <c r="NP11" s="46"/>
      <c r="NQ11" s="46"/>
      <c r="NR11" s="46"/>
      <c r="NS11" s="46"/>
      <c r="NT11" s="46"/>
      <c r="NU11" s="46"/>
      <c r="NV11" s="46"/>
      <c r="NW11" s="46"/>
      <c r="NX11" s="46"/>
      <c r="NY11" s="46"/>
      <c r="NZ11" s="46"/>
      <c r="OA11" s="46"/>
      <c r="OB11" s="46"/>
      <c r="OC11" s="46"/>
      <c r="OD11" s="46"/>
      <c r="OE11" s="46"/>
      <c r="OF11" s="46"/>
      <c r="OG11" s="46"/>
      <c r="OH11" s="46"/>
      <c r="OI11" s="46"/>
      <c r="OJ11" s="46"/>
      <c r="OK11" s="46"/>
      <c r="OL11" s="46"/>
      <c r="OM11" s="46"/>
      <c r="ON11" s="46"/>
      <c r="OO11" s="46"/>
      <c r="OP11" s="46"/>
      <c r="OQ11" s="46"/>
      <c r="OR11" s="46"/>
      <c r="OS11" s="46"/>
      <c r="OT11" s="46"/>
      <c r="OU11" s="46"/>
      <c r="OV11" s="46"/>
      <c r="OW11" s="46"/>
      <c r="OX11" s="46"/>
      <c r="OY11" s="46"/>
      <c r="OZ11" s="46"/>
      <c r="PA11" s="46"/>
      <c r="PB11" s="46"/>
      <c r="PC11" s="46"/>
      <c r="PD11" s="46"/>
      <c r="PE11" s="46"/>
      <c r="PF11" s="46"/>
      <c r="PG11" s="46"/>
      <c r="PH11" s="46"/>
      <c r="PI11" s="46"/>
      <c r="PJ11" s="46"/>
      <c r="PK11" s="46"/>
      <c r="PL11" s="46"/>
      <c r="PM11" s="46"/>
      <c r="PN11" s="46"/>
      <c r="PO11" s="46"/>
      <c r="PP11" s="46"/>
      <c r="PQ11" s="46"/>
      <c r="PR11" s="46"/>
      <c r="PS11" s="46"/>
      <c r="PT11" s="46"/>
      <c r="PU11" s="46"/>
      <c r="PV11" s="46"/>
      <c r="PW11" s="46"/>
      <c r="PX11" s="46"/>
      <c r="PY11" s="46"/>
      <c r="PZ11" s="46"/>
      <c r="QA11" s="46"/>
      <c r="QB11" s="46"/>
      <c r="QC11" s="46"/>
      <c r="QD11" s="46"/>
      <c r="QE11" s="46"/>
      <c r="QF11" s="46"/>
      <c r="QG11" s="46"/>
      <c r="QH11" s="46"/>
      <c r="QI11" s="46"/>
      <c r="QJ11" s="46"/>
      <c r="QK11" s="46"/>
      <c r="QL11" s="46"/>
      <c r="QM11" s="46"/>
      <c r="QN11" s="46"/>
      <c r="QO11" s="46"/>
      <c r="QP11" s="46"/>
      <c r="QQ11" s="46"/>
      <c r="QR11" s="46"/>
      <c r="QS11" s="46"/>
      <c r="QT11" s="46"/>
      <c r="QU11" s="46"/>
      <c r="QV11" s="46"/>
      <c r="QW11" s="46"/>
      <c r="QX11" s="46"/>
      <c r="QY11" s="46"/>
      <c r="QZ11" s="46"/>
      <c r="RA11" s="46"/>
      <c r="RB11" s="46"/>
      <c r="RC11" s="46"/>
      <c r="RD11" s="46"/>
      <c r="RE11" s="46"/>
      <c r="RF11" s="46"/>
      <c r="RG11" s="46"/>
      <c r="RH11" s="46"/>
      <c r="RI11" s="46"/>
      <c r="RJ11" s="46"/>
      <c r="RK11" s="46"/>
      <c r="RL11" s="46"/>
      <c r="RM11" s="46"/>
      <c r="RN11" s="46"/>
      <c r="RO11" s="46"/>
      <c r="RP11" s="46"/>
      <c r="RQ11" s="46"/>
      <c r="RR11" s="46"/>
      <c r="RS11" s="46"/>
      <c r="RT11" s="46"/>
      <c r="RU11" s="46"/>
      <c r="RV11" s="46"/>
      <c r="RW11" s="46"/>
      <c r="RX11" s="46"/>
      <c r="RY11" s="46"/>
      <c r="RZ11" s="46"/>
      <c r="SA11" s="46"/>
      <c r="SB11" s="46"/>
      <c r="SC11" s="46"/>
      <c r="SD11" s="46"/>
      <c r="SE11" s="46"/>
      <c r="SF11" s="46"/>
      <c r="SG11" s="46"/>
      <c r="SH11" s="46"/>
      <c r="SI11" s="46"/>
      <c r="SJ11" s="46"/>
      <c r="SK11" s="46"/>
      <c r="SL11" s="46"/>
      <c r="SM11" s="46"/>
      <c r="SN11" s="46"/>
      <c r="SO11" s="46"/>
      <c r="SP11" s="46"/>
      <c r="SQ11" s="46"/>
      <c r="SR11" s="46"/>
      <c r="SS11" s="46"/>
      <c r="ST11" s="46"/>
      <c r="SU11" s="46"/>
      <c r="SV11" s="46"/>
      <c r="SW11" s="46"/>
      <c r="SX11" s="46"/>
      <c r="SY11" s="46"/>
      <c r="SZ11" s="46"/>
      <c r="TA11" s="46"/>
      <c r="TB11" s="46"/>
      <c r="TC11" s="46"/>
      <c r="TD11" s="46"/>
      <c r="TE11" s="46"/>
      <c r="TF11" s="46"/>
      <c r="TG11" s="46"/>
      <c r="TH11" s="46"/>
      <c r="TI11" s="46"/>
      <c r="TJ11" s="46"/>
      <c r="TK11" s="46"/>
      <c r="TL11" s="46"/>
      <c r="TM11" s="46"/>
      <c r="TN11" s="46"/>
      <c r="TO11" s="46"/>
      <c r="TP11" s="46"/>
      <c r="TQ11" s="46"/>
      <c r="TR11" s="46"/>
      <c r="TS11" s="46"/>
      <c r="TT11" s="46"/>
      <c r="TU11" s="46"/>
      <c r="TV11" s="46"/>
      <c r="TW11" s="46"/>
      <c r="TX11" s="46"/>
      <c r="TY11" s="46"/>
      <c r="TZ11" s="46"/>
      <c r="UA11" s="46"/>
      <c r="UB11" s="46"/>
      <c r="UC11" s="46"/>
      <c r="UD11" s="46"/>
      <c r="UE11" s="46"/>
      <c r="UF11" s="46"/>
      <c r="UG11" s="46"/>
      <c r="UH11" s="46"/>
      <c r="UI11" s="46"/>
      <c r="UJ11" s="46"/>
      <c r="UK11" s="46"/>
      <c r="UL11" s="46"/>
      <c r="UM11" s="46"/>
      <c r="UN11" s="46"/>
      <c r="UO11" s="46"/>
      <c r="UP11" s="46"/>
      <c r="UQ11" s="46"/>
      <c r="UR11" s="46"/>
      <c r="US11" s="46"/>
      <c r="UT11" s="46"/>
      <c r="UU11" s="46"/>
      <c r="UV11" s="46"/>
      <c r="UW11" s="46"/>
      <c r="UX11" s="46"/>
      <c r="UY11" s="46"/>
      <c r="UZ11" s="46"/>
      <c r="VA11" s="46"/>
      <c r="VB11" s="46"/>
      <c r="VC11" s="46"/>
      <c r="VD11" s="46"/>
      <c r="VE11" s="46"/>
      <c r="VF11" s="46"/>
      <c r="VG11" s="46"/>
      <c r="VH11" s="46"/>
      <c r="VI11" s="46"/>
      <c r="VJ11" s="46"/>
      <c r="VK11" s="46"/>
      <c r="VL11" s="46"/>
      <c r="VM11" s="46"/>
      <c r="VN11" s="46"/>
      <c r="VO11" s="46"/>
      <c r="VP11" s="46"/>
      <c r="VQ11" s="46"/>
      <c r="VR11" s="46"/>
      <c r="VS11" s="46"/>
      <c r="VT11" s="46"/>
      <c r="VU11" s="46"/>
      <c r="VV11" s="46"/>
      <c r="VW11" s="46"/>
      <c r="VX11" s="46"/>
      <c r="VY11" s="46"/>
      <c r="VZ11" s="46"/>
      <c r="WA11" s="46"/>
      <c r="WB11" s="46"/>
      <c r="WC11" s="46"/>
      <c r="WD11" s="46"/>
      <c r="WE11" s="46"/>
      <c r="WF11" s="46"/>
      <c r="WG11" s="46"/>
      <c r="WH11" s="46"/>
      <c r="WI11" s="46"/>
      <c r="WJ11" s="46"/>
      <c r="WK11" s="46"/>
      <c r="WL11" s="46"/>
      <c r="WM11" s="46"/>
      <c r="WN11" s="46"/>
      <c r="WO11" s="46"/>
      <c r="WP11" s="46"/>
      <c r="WQ11" s="46"/>
      <c r="WR11" s="46"/>
      <c r="WS11" s="46"/>
      <c r="WT11" s="46"/>
      <c r="WU11" s="46"/>
      <c r="WV11" s="46"/>
      <c r="WW11" s="46"/>
      <c r="WX11" s="46"/>
      <c r="WY11" s="46"/>
      <c r="WZ11" s="46"/>
      <c r="XA11" s="46"/>
      <c r="XB11" s="46"/>
      <c r="XC11" s="46"/>
      <c r="XD11" s="46"/>
      <c r="XE11" s="46"/>
      <c r="XF11" s="46"/>
      <c r="XG11" s="46"/>
      <c r="XH11" s="46"/>
      <c r="XI11" s="46"/>
      <c r="XJ11" s="46"/>
      <c r="XK11" s="46"/>
      <c r="XL11" s="46"/>
      <c r="XM11" s="46"/>
      <c r="XN11" s="46"/>
      <c r="XO11" s="46"/>
      <c r="XP11" s="46"/>
      <c r="XQ11" s="46"/>
      <c r="XR11" s="46"/>
      <c r="XS11" s="46"/>
      <c r="XT11" s="46"/>
      <c r="XU11" s="46"/>
      <c r="XV11" s="46"/>
      <c r="XW11" s="46"/>
      <c r="XX11" s="46"/>
      <c r="XY11" s="46"/>
      <c r="XZ11" s="46"/>
      <c r="YA11" s="46"/>
      <c r="YB11" s="46"/>
      <c r="YC11" s="46"/>
      <c r="YD11" s="46"/>
      <c r="YE11" s="46"/>
      <c r="YF11" s="46"/>
      <c r="YG11" s="46"/>
      <c r="YH11" s="46"/>
      <c r="YI11" s="46"/>
      <c r="YJ11" s="46"/>
      <c r="YK11" s="46"/>
      <c r="YL11" s="46"/>
      <c r="YM11" s="46"/>
      <c r="YN11" s="46"/>
      <c r="YO11" s="46"/>
      <c r="YP11" s="46"/>
      <c r="YQ11" s="46"/>
      <c r="YR11" s="46"/>
      <c r="YS11" s="46"/>
      <c r="YT11" s="46"/>
      <c r="YU11" s="46"/>
      <c r="YV11" s="46"/>
      <c r="YW11" s="46"/>
      <c r="YX11" s="46"/>
      <c r="YY11" s="46"/>
      <c r="YZ11" s="46"/>
      <c r="ZA11" s="46"/>
      <c r="ZB11" s="46"/>
      <c r="ZC11" s="46"/>
      <c r="ZD11" s="46"/>
      <c r="ZE11" s="46"/>
      <c r="ZF11" s="46"/>
      <c r="ZG11" s="46"/>
      <c r="ZH11" s="46"/>
      <c r="ZI11" s="46"/>
      <c r="ZJ11" s="46"/>
      <c r="ZK11" s="46"/>
      <c r="ZL11" s="46"/>
      <c r="ZM11" s="46"/>
      <c r="ZN11" s="46"/>
      <c r="ZO11" s="46"/>
      <c r="ZP11" s="46"/>
      <c r="ZQ11" s="46"/>
      <c r="ZR11" s="46"/>
      <c r="ZS11" s="46"/>
      <c r="ZT11" s="46"/>
      <c r="ZU11" s="46"/>
      <c r="ZV11" s="46"/>
      <c r="ZW11" s="46"/>
      <c r="ZX11" s="46"/>
      <c r="ZY11" s="46"/>
      <c r="ZZ11" s="46"/>
      <c r="AAA11" s="46"/>
      <c r="AAB11" s="46"/>
      <c r="AAC11" s="46"/>
      <c r="AAD11" s="46"/>
      <c r="AAE11" s="46"/>
      <c r="AAF11" s="46"/>
      <c r="AAG11" s="46"/>
      <c r="AAH11" s="46"/>
      <c r="AAI11" s="46"/>
      <c r="AAJ11" s="46"/>
      <c r="AAK11" s="46"/>
      <c r="AAL11" s="46"/>
      <c r="AAM11" s="46"/>
      <c r="AAN11" s="46"/>
      <c r="AAO11" s="46"/>
      <c r="AAP11" s="46"/>
      <c r="AAQ11" s="46"/>
      <c r="AAR11" s="46"/>
      <c r="AAS11" s="46"/>
      <c r="AAT11" s="46"/>
      <c r="AAU11" s="46"/>
      <c r="AAV11" s="46"/>
      <c r="AAW11" s="46"/>
      <c r="AAX11" s="46"/>
      <c r="AAY11" s="46"/>
      <c r="AAZ11" s="46"/>
      <c r="ABA11" s="46"/>
      <c r="ABB11" s="46"/>
      <c r="ABC11" s="46"/>
      <c r="ABD11" s="46"/>
      <c r="ABE11" s="46"/>
      <c r="ABF11" s="46"/>
      <c r="ABG11" s="46"/>
      <c r="ABH11" s="46"/>
      <c r="ABI11" s="46"/>
      <c r="ABJ11" s="46"/>
      <c r="ABK11" s="46"/>
      <c r="ABL11" s="46"/>
      <c r="ABM11" s="46"/>
      <c r="ABN11" s="46"/>
      <c r="ABO11" s="46"/>
      <c r="ABP11" s="46"/>
      <c r="ABQ11" s="46"/>
      <c r="ABR11" s="46"/>
      <c r="ABS11" s="46"/>
      <c r="ABT11" s="46"/>
      <c r="ABU11" s="46"/>
      <c r="ABV11" s="46"/>
      <c r="ABW11" s="46"/>
      <c r="ABX11" s="46"/>
      <c r="ABY11" s="46"/>
      <c r="ABZ11" s="46"/>
      <c r="ACA11" s="46"/>
      <c r="ACB11" s="46"/>
      <c r="ACC11" s="46"/>
      <c r="ACD11" s="46"/>
      <c r="ACE11" s="46"/>
      <c r="ACF11" s="46"/>
      <c r="ACG11" s="46"/>
      <c r="ACH11" s="46"/>
      <c r="ACI11" s="46"/>
      <c r="ACJ11" s="46"/>
      <c r="ACK11" s="46"/>
      <c r="ACL11" s="46"/>
      <c r="ACM11" s="46"/>
      <c r="ACN11" s="46"/>
      <c r="ACO11" s="46"/>
      <c r="ACP11" s="46"/>
      <c r="ACQ11" s="46"/>
      <c r="ACR11" s="46"/>
      <c r="ACS11" s="46"/>
      <c r="ACT11" s="46"/>
      <c r="ACU11" s="46"/>
      <c r="ACV11" s="46"/>
      <c r="ACW11" s="46"/>
      <c r="ACX11" s="46"/>
      <c r="ACY11" s="46"/>
      <c r="ACZ11" s="46"/>
      <c r="ADA11" s="46"/>
      <c r="ADB11" s="46"/>
      <c r="ADC11" s="46"/>
      <c r="ADD11" s="46"/>
      <c r="ADE11" s="46"/>
      <c r="ADF11" s="46"/>
      <c r="ADG11" s="46"/>
      <c r="ADH11" s="46"/>
      <c r="ADI11" s="46"/>
      <c r="ADJ11" s="46"/>
      <c r="ADK11" s="46"/>
      <c r="ADL11" s="46"/>
      <c r="ADM11" s="46"/>
      <c r="ADN11" s="46"/>
      <c r="ADO11" s="46"/>
      <c r="ADP11" s="46"/>
      <c r="ADQ11" s="46"/>
      <c r="ADR11" s="46"/>
      <c r="ADS11" s="46"/>
      <c r="ADT11" s="46"/>
      <c r="ADU11" s="46"/>
      <c r="ADV11" s="46"/>
      <c r="ADW11" s="46"/>
      <c r="ADX11" s="46"/>
      <c r="ADY11" s="46"/>
      <c r="ADZ11" s="46"/>
      <c r="AEA11" s="46"/>
      <c r="AEB11" s="46"/>
      <c r="AEC11" s="46"/>
      <c r="AED11" s="46"/>
      <c r="AEE11" s="46"/>
      <c r="AEF11" s="46"/>
      <c r="AEG11" s="46"/>
      <c r="AEH11" s="46"/>
      <c r="AEI11" s="46"/>
      <c r="AEJ11" s="46"/>
      <c r="AEK11" s="46"/>
      <c r="AEL11" s="46"/>
      <c r="AEM11" s="46"/>
      <c r="AEN11" s="46"/>
      <c r="AEO11" s="46"/>
      <c r="AEP11" s="46"/>
      <c r="AEQ11" s="46"/>
      <c r="AER11" s="46"/>
      <c r="AES11" s="46"/>
      <c r="AET11" s="46"/>
      <c r="AEU11" s="46"/>
      <c r="AEV11" s="46"/>
      <c r="AEW11" s="46"/>
      <c r="AEX11" s="46"/>
      <c r="AEY11" s="46"/>
      <c r="AEZ11" s="46"/>
      <c r="AFA11" s="46"/>
    </row>
    <row r="12" spans="1:833" ht="19.95" customHeight="1">
      <c r="A12" s="50" t="s">
        <v>44</v>
      </c>
      <c r="B12" s="50">
        <v>1</v>
      </c>
      <c r="C12" s="84" t="s">
        <v>45</v>
      </c>
      <c r="D12" s="84" t="s">
        <v>8</v>
      </c>
      <c r="E12" s="49">
        <v>43136</v>
      </c>
      <c r="F12" s="49"/>
      <c r="G12" s="49" t="s">
        <v>206</v>
      </c>
      <c r="H12" s="50" t="s">
        <v>146</v>
      </c>
      <c r="I12" s="50" t="s">
        <v>147</v>
      </c>
      <c r="J12" s="51" t="s">
        <v>150</v>
      </c>
      <c r="K12" s="51"/>
      <c r="L12" s="52" t="s">
        <v>148</v>
      </c>
      <c r="M12" s="53" t="s">
        <v>149</v>
      </c>
      <c r="N12" s="54"/>
      <c r="O12" s="133" t="s">
        <v>151</v>
      </c>
      <c r="P12" s="95" t="s">
        <v>107</v>
      </c>
      <c r="Q12" s="55" t="s">
        <v>89</v>
      </c>
      <c r="R12" s="55"/>
      <c r="S12" s="55"/>
      <c r="T12" s="55"/>
      <c r="U12" s="55"/>
    </row>
    <row r="13" spans="1:833" ht="19.95" customHeight="1">
      <c r="A13" s="50" t="s">
        <v>44</v>
      </c>
      <c r="B13" s="50">
        <v>2.1</v>
      </c>
      <c r="C13" s="84" t="s">
        <v>45</v>
      </c>
      <c r="D13" s="84" t="s">
        <v>8</v>
      </c>
      <c r="E13" s="49">
        <v>43136</v>
      </c>
      <c r="F13" s="49"/>
      <c r="G13" s="49" t="s">
        <v>206</v>
      </c>
      <c r="H13" s="50" t="s">
        <v>207</v>
      </c>
      <c r="I13" s="50" t="s">
        <v>216</v>
      </c>
      <c r="J13" s="51" t="s">
        <v>217</v>
      </c>
      <c r="K13" s="51"/>
      <c r="L13" s="52" t="s">
        <v>218</v>
      </c>
      <c r="M13" s="53"/>
      <c r="N13" s="54"/>
      <c r="O13" s="133" t="s">
        <v>230</v>
      </c>
      <c r="P13" s="95" t="s">
        <v>107</v>
      </c>
      <c r="Q13" s="55" t="s">
        <v>89</v>
      </c>
      <c r="R13" s="55"/>
      <c r="S13" s="55"/>
      <c r="T13" s="55"/>
      <c r="U13" s="55"/>
    </row>
    <row r="14" spans="1:833" ht="19.95" customHeight="1">
      <c r="A14" s="65" t="s">
        <v>44</v>
      </c>
      <c r="B14" s="50">
        <v>2.2000000000000002</v>
      </c>
      <c r="C14" s="83" t="s">
        <v>45</v>
      </c>
      <c r="D14" s="83" t="s">
        <v>8</v>
      </c>
      <c r="E14" s="49">
        <v>43136</v>
      </c>
      <c r="F14" s="49"/>
      <c r="G14" s="49" t="s">
        <v>206</v>
      </c>
      <c r="H14" s="65" t="s">
        <v>208</v>
      </c>
      <c r="I14" s="65" t="s">
        <v>219</v>
      </c>
      <c r="J14" s="10"/>
      <c r="K14" s="10" t="s">
        <v>220</v>
      </c>
      <c r="L14" s="20" t="s">
        <v>221</v>
      </c>
      <c r="M14" s="67"/>
      <c r="N14" s="65"/>
      <c r="O14" s="70"/>
      <c r="P14" s="95" t="s">
        <v>107</v>
      </c>
      <c r="Q14" s="55" t="s">
        <v>89</v>
      </c>
      <c r="R14" s="70"/>
      <c r="S14" s="70"/>
      <c r="T14" s="70"/>
      <c r="U14" s="70"/>
    </row>
    <row r="15" spans="1:833" ht="19.95" customHeight="1">
      <c r="A15" s="65" t="s">
        <v>44</v>
      </c>
      <c r="B15" s="50">
        <v>3</v>
      </c>
      <c r="C15" s="83" t="s">
        <v>45</v>
      </c>
      <c r="D15" s="83" t="s">
        <v>8</v>
      </c>
      <c r="E15" s="49">
        <v>43136</v>
      </c>
      <c r="F15" s="49"/>
      <c r="G15" s="49" t="s">
        <v>206</v>
      </c>
      <c r="H15" s="65" t="s">
        <v>209</v>
      </c>
      <c r="I15" s="65" t="s">
        <v>210</v>
      </c>
      <c r="K15" s="10" t="s">
        <v>212</v>
      </c>
      <c r="L15" s="20" t="s">
        <v>211</v>
      </c>
      <c r="M15" s="67" t="s">
        <v>213</v>
      </c>
      <c r="N15" s="65" t="s">
        <v>214</v>
      </c>
      <c r="O15" s="131" t="s">
        <v>215</v>
      </c>
      <c r="P15" s="95" t="s">
        <v>107</v>
      </c>
      <c r="Q15" s="55" t="s">
        <v>89</v>
      </c>
      <c r="R15" s="85"/>
      <c r="S15" s="85"/>
      <c r="T15" s="85"/>
      <c r="U15" s="85"/>
    </row>
    <row r="16" spans="1:833" ht="19.95" customHeight="1">
      <c r="A16" s="56" t="s">
        <v>44</v>
      </c>
      <c r="B16" s="100">
        <v>4</v>
      </c>
      <c r="C16" s="57" t="s">
        <v>45</v>
      </c>
      <c r="D16" s="57" t="s">
        <v>99</v>
      </c>
      <c r="E16" s="97"/>
      <c r="F16" s="97" t="s">
        <v>99</v>
      </c>
      <c r="G16" s="97"/>
      <c r="H16" s="56" t="s">
        <v>103</v>
      </c>
      <c r="I16" s="56" t="s">
        <v>102</v>
      </c>
      <c r="J16" s="58" t="s">
        <v>57</v>
      </c>
      <c r="K16" s="58"/>
      <c r="L16" s="59" t="s">
        <v>62</v>
      </c>
      <c r="M16" s="60" t="s">
        <v>104</v>
      </c>
      <c r="N16" s="60"/>
      <c r="O16" s="98" t="s">
        <v>101</v>
      </c>
      <c r="P16" s="96" t="s">
        <v>109</v>
      </c>
      <c r="Q16" s="82" t="s">
        <v>99</v>
      </c>
      <c r="R16" s="82"/>
      <c r="S16" s="82"/>
      <c r="T16" s="82"/>
      <c r="U16" s="82"/>
    </row>
    <row r="17" spans="1:21" ht="19.95" customHeight="1">
      <c r="A17" s="56" t="s">
        <v>44</v>
      </c>
      <c r="B17" s="100">
        <v>5</v>
      </c>
      <c r="C17" s="57" t="s">
        <v>45</v>
      </c>
      <c r="D17" s="57" t="s">
        <v>99</v>
      </c>
      <c r="E17" s="97"/>
      <c r="F17" s="97" t="s">
        <v>99</v>
      </c>
      <c r="G17" s="97"/>
      <c r="H17" s="56" t="s">
        <v>48</v>
      </c>
      <c r="I17" s="56" t="s">
        <v>19</v>
      </c>
      <c r="J17" s="62" t="s">
        <v>58</v>
      </c>
      <c r="K17" s="62"/>
      <c r="L17" s="63" t="s">
        <v>63</v>
      </c>
      <c r="M17" s="60" t="s">
        <v>18</v>
      </c>
      <c r="N17" s="60" t="s">
        <v>17</v>
      </c>
      <c r="O17" s="61" t="s">
        <v>39</v>
      </c>
      <c r="P17" s="96" t="s">
        <v>109</v>
      </c>
      <c r="Q17" s="82" t="s">
        <v>99</v>
      </c>
      <c r="R17" s="82"/>
      <c r="S17" s="82"/>
      <c r="T17" s="82"/>
      <c r="U17" s="82"/>
    </row>
    <row r="18" spans="1:21" ht="19.95" customHeight="1">
      <c r="A18" s="56" t="s">
        <v>44</v>
      </c>
      <c r="B18" s="100">
        <v>6</v>
      </c>
      <c r="C18" s="57" t="s">
        <v>45</v>
      </c>
      <c r="D18" s="57" t="s">
        <v>8</v>
      </c>
      <c r="E18" s="97"/>
      <c r="F18" s="97" t="s">
        <v>99</v>
      </c>
      <c r="G18" s="97"/>
      <c r="H18" s="56" t="s">
        <v>49</v>
      </c>
      <c r="I18" s="56" t="s">
        <v>100</v>
      </c>
      <c r="J18" s="62" t="s">
        <v>59</v>
      </c>
      <c r="K18" s="62"/>
      <c r="L18" s="63" t="s">
        <v>64</v>
      </c>
      <c r="M18" s="60" t="s">
        <v>16</v>
      </c>
      <c r="N18" s="60" t="s">
        <v>15</v>
      </c>
      <c r="O18" s="61" t="s">
        <v>38</v>
      </c>
      <c r="P18" s="96" t="s">
        <v>109</v>
      </c>
      <c r="Q18" s="82" t="s">
        <v>99</v>
      </c>
      <c r="R18" s="82"/>
      <c r="S18" s="82"/>
      <c r="T18" s="82"/>
      <c r="U18" s="82"/>
    </row>
    <row r="19" spans="1:21" ht="19.95" customHeight="1">
      <c r="A19" s="56" t="s">
        <v>44</v>
      </c>
      <c r="B19" s="100">
        <v>7</v>
      </c>
      <c r="C19" s="57" t="s">
        <v>45</v>
      </c>
      <c r="D19" s="57" t="s">
        <v>99</v>
      </c>
      <c r="E19" s="97"/>
      <c r="F19" s="97" t="s">
        <v>99</v>
      </c>
      <c r="G19" s="97"/>
      <c r="H19" s="56" t="s">
        <v>50</v>
      </c>
      <c r="I19" s="56" t="s">
        <v>14</v>
      </c>
      <c r="J19" s="62" t="s">
        <v>98</v>
      </c>
      <c r="K19" s="62"/>
      <c r="L19" s="63" t="s">
        <v>65</v>
      </c>
      <c r="M19" s="56" t="s">
        <v>13</v>
      </c>
      <c r="N19" s="56" t="s">
        <v>33</v>
      </c>
      <c r="O19" s="61" t="s">
        <v>36</v>
      </c>
      <c r="P19" s="96" t="s">
        <v>109</v>
      </c>
      <c r="Q19" s="82" t="s">
        <v>99</v>
      </c>
      <c r="R19" s="82"/>
      <c r="S19" s="82"/>
      <c r="T19" s="82"/>
      <c r="U19" s="82"/>
    </row>
    <row r="20" spans="1:21" ht="19.95" customHeight="1">
      <c r="A20" s="56" t="s">
        <v>44</v>
      </c>
      <c r="B20" s="100">
        <v>8</v>
      </c>
      <c r="C20" s="57" t="s">
        <v>45</v>
      </c>
      <c r="D20" s="57" t="s">
        <v>99</v>
      </c>
      <c r="E20" s="97"/>
      <c r="F20" s="97" t="s">
        <v>99</v>
      </c>
      <c r="G20" s="97"/>
      <c r="H20" s="56" t="s">
        <v>51</v>
      </c>
      <c r="I20" s="56" t="s">
        <v>12</v>
      </c>
      <c r="J20" s="62" t="s">
        <v>60</v>
      </c>
      <c r="K20" s="62"/>
      <c r="L20" s="63" t="s">
        <v>66</v>
      </c>
      <c r="M20" s="56" t="s">
        <v>11</v>
      </c>
      <c r="N20" s="56" t="s">
        <v>10</v>
      </c>
      <c r="O20" s="61" t="s">
        <v>37</v>
      </c>
      <c r="P20" s="96" t="s">
        <v>109</v>
      </c>
      <c r="Q20" s="82" t="s">
        <v>99</v>
      </c>
      <c r="R20" s="82"/>
      <c r="S20" s="82"/>
      <c r="T20" s="82"/>
      <c r="U20" s="82"/>
    </row>
    <row r="21" spans="1:21" ht="19.95" customHeight="1">
      <c r="A21" s="56" t="s">
        <v>44</v>
      </c>
      <c r="B21" s="100">
        <v>9</v>
      </c>
      <c r="C21" s="57" t="s">
        <v>45</v>
      </c>
      <c r="D21" s="57" t="s">
        <v>99</v>
      </c>
      <c r="E21" s="97"/>
      <c r="F21" s="97" t="s">
        <v>99</v>
      </c>
      <c r="G21" s="97"/>
      <c r="H21" s="60" t="s">
        <v>52</v>
      </c>
      <c r="I21" s="56" t="s">
        <v>29</v>
      </c>
      <c r="J21" s="58" t="s">
        <v>69</v>
      </c>
      <c r="K21" s="58"/>
      <c r="L21" s="59" t="s">
        <v>67</v>
      </c>
      <c r="M21" s="60" t="s">
        <v>30</v>
      </c>
      <c r="N21" s="60" t="s">
        <v>31</v>
      </c>
      <c r="O21" s="64" t="s">
        <v>32</v>
      </c>
      <c r="P21" s="96" t="s">
        <v>109</v>
      </c>
      <c r="Q21" s="82" t="s">
        <v>99</v>
      </c>
      <c r="R21" s="82"/>
      <c r="S21" s="82"/>
      <c r="T21" s="82"/>
      <c r="U21" s="82"/>
    </row>
    <row r="22" spans="1:21" ht="19.95" customHeight="1">
      <c r="A22" s="56" t="s">
        <v>44</v>
      </c>
      <c r="B22" s="100">
        <v>10</v>
      </c>
      <c r="C22" s="57" t="s">
        <v>45</v>
      </c>
      <c r="D22" s="57" t="s">
        <v>99</v>
      </c>
      <c r="E22" s="97"/>
      <c r="F22" s="97" t="s">
        <v>99</v>
      </c>
      <c r="G22" s="97"/>
      <c r="H22" s="60" t="s">
        <v>115</v>
      </c>
      <c r="I22" s="56" t="s">
        <v>116</v>
      </c>
      <c r="J22" s="127" t="s">
        <v>117</v>
      </c>
      <c r="K22" s="58"/>
      <c r="L22" s="59" t="s">
        <v>118</v>
      </c>
      <c r="M22" s="60" t="s">
        <v>119</v>
      </c>
      <c r="N22" s="60" t="s">
        <v>120</v>
      </c>
      <c r="O22" s="128" t="s">
        <v>121</v>
      </c>
      <c r="P22" s="96" t="s">
        <v>109</v>
      </c>
      <c r="Q22" s="96"/>
      <c r="R22" s="98"/>
      <c r="S22" s="98"/>
      <c r="T22" s="98"/>
      <c r="U22" s="98"/>
    </row>
    <row r="23" spans="1:21" ht="19.95" customHeight="1">
      <c r="A23" s="56" t="s">
        <v>44</v>
      </c>
      <c r="B23" s="100">
        <v>11</v>
      </c>
      <c r="C23" s="57" t="s">
        <v>45</v>
      </c>
      <c r="D23" s="57" t="s">
        <v>99</v>
      </c>
      <c r="E23" s="97"/>
      <c r="F23" s="97" t="s">
        <v>99</v>
      </c>
      <c r="G23" s="97"/>
      <c r="H23" s="60" t="s">
        <v>122</v>
      </c>
      <c r="I23" s="56" t="s">
        <v>123</v>
      </c>
      <c r="J23" s="127" t="s">
        <v>117</v>
      </c>
      <c r="K23" s="58"/>
      <c r="L23" s="59" t="s">
        <v>118</v>
      </c>
      <c r="M23" s="60" t="s">
        <v>119</v>
      </c>
      <c r="N23" s="60" t="s">
        <v>120</v>
      </c>
      <c r="O23" s="128" t="s">
        <v>124</v>
      </c>
      <c r="P23" s="96" t="s">
        <v>109</v>
      </c>
      <c r="Q23" s="55" t="s">
        <v>99</v>
      </c>
      <c r="R23" s="70"/>
      <c r="S23" s="70"/>
      <c r="T23" s="70"/>
      <c r="U23" s="70"/>
    </row>
    <row r="24" spans="1:21" ht="19.95" customHeight="1">
      <c r="A24" s="65" t="s">
        <v>24</v>
      </c>
      <c r="B24" s="68">
        <v>12</v>
      </c>
      <c r="C24" s="66">
        <v>43111</v>
      </c>
      <c r="D24" s="83" t="s">
        <v>8</v>
      </c>
      <c r="E24" s="49">
        <v>43115</v>
      </c>
      <c r="F24" s="49" t="s">
        <v>112</v>
      </c>
      <c r="G24" s="49" t="s">
        <v>161</v>
      </c>
      <c r="H24" s="68" t="s">
        <v>132</v>
      </c>
      <c r="I24" s="68" t="s">
        <v>133</v>
      </c>
      <c r="J24" s="71" t="s">
        <v>134</v>
      </c>
      <c r="K24" s="71"/>
      <c r="L24" s="72" t="s">
        <v>135</v>
      </c>
      <c r="M24" s="65" t="s">
        <v>136</v>
      </c>
      <c r="N24" s="65"/>
      <c r="O24" s="131" t="s">
        <v>137</v>
      </c>
      <c r="P24" s="55" t="s">
        <v>107</v>
      </c>
      <c r="Q24" s="55" t="s">
        <v>89</v>
      </c>
      <c r="R24" s="70"/>
      <c r="S24" s="70"/>
      <c r="T24" s="70"/>
      <c r="U24" s="70"/>
    </row>
    <row r="25" spans="1:21" ht="19.95" customHeight="1">
      <c r="A25" s="65" t="s">
        <v>46</v>
      </c>
      <c r="B25" s="68">
        <v>13</v>
      </c>
      <c r="C25" s="69">
        <v>43111</v>
      </c>
      <c r="D25" s="83" t="s">
        <v>8</v>
      </c>
      <c r="E25" s="49">
        <v>43112</v>
      </c>
      <c r="F25" s="49" t="s">
        <v>110</v>
      </c>
      <c r="G25" s="49" t="s">
        <v>161</v>
      </c>
      <c r="H25" s="68" t="s">
        <v>138</v>
      </c>
      <c r="I25" s="68" t="s">
        <v>139</v>
      </c>
      <c r="J25" s="71" t="s">
        <v>140</v>
      </c>
      <c r="K25" s="71"/>
      <c r="L25" s="72" t="s">
        <v>141</v>
      </c>
      <c r="M25" s="68" t="s">
        <v>142</v>
      </c>
      <c r="N25" s="68"/>
      <c r="O25" s="132" t="s">
        <v>143</v>
      </c>
      <c r="P25" s="55" t="s">
        <v>107</v>
      </c>
      <c r="Q25" s="55" t="s">
        <v>89</v>
      </c>
      <c r="R25" s="73"/>
      <c r="S25" s="73"/>
      <c r="T25" s="73"/>
      <c r="U25" s="73"/>
    </row>
    <row r="26" spans="1:21" ht="19.95" customHeight="1">
      <c r="A26" s="65" t="s">
        <v>46</v>
      </c>
      <c r="B26" s="68">
        <v>14</v>
      </c>
      <c r="C26" s="69">
        <v>43112</v>
      </c>
      <c r="D26" s="83" t="s">
        <v>26</v>
      </c>
      <c r="E26" s="49">
        <v>43116</v>
      </c>
      <c r="F26" s="49" t="s">
        <v>110</v>
      </c>
      <c r="G26" s="49" t="s">
        <v>161</v>
      </c>
      <c r="H26" s="68" t="s">
        <v>152</v>
      </c>
      <c r="I26" s="68" t="s">
        <v>145</v>
      </c>
      <c r="J26" s="71" t="s">
        <v>153</v>
      </c>
      <c r="K26" s="71"/>
      <c r="L26" s="72" t="s">
        <v>154</v>
      </c>
      <c r="M26" s="68" t="s">
        <v>155</v>
      </c>
      <c r="N26" s="68"/>
      <c r="O26" s="132" t="s">
        <v>144</v>
      </c>
      <c r="P26" s="55" t="s">
        <v>107</v>
      </c>
      <c r="Q26" s="55" t="s">
        <v>89</v>
      </c>
      <c r="R26" s="74"/>
      <c r="S26" s="74"/>
      <c r="T26" s="74"/>
      <c r="U26" s="74"/>
    </row>
    <row r="27" spans="1:21" ht="19.95" customHeight="1">
      <c r="A27" s="65" t="s">
        <v>46</v>
      </c>
      <c r="B27" s="68">
        <v>15</v>
      </c>
      <c r="C27" s="66">
        <v>43115</v>
      </c>
      <c r="D27" s="83" t="s">
        <v>26</v>
      </c>
      <c r="E27" s="49">
        <v>43116</v>
      </c>
      <c r="F27" s="49" t="s">
        <v>110</v>
      </c>
      <c r="G27" s="49" t="s">
        <v>161</v>
      </c>
      <c r="H27" s="65" t="s">
        <v>156</v>
      </c>
      <c r="I27" s="65" t="s">
        <v>157</v>
      </c>
      <c r="J27" s="10" t="s">
        <v>158</v>
      </c>
      <c r="K27" s="10"/>
      <c r="L27" s="20" t="s">
        <v>159</v>
      </c>
      <c r="M27" s="65" t="s">
        <v>160</v>
      </c>
      <c r="N27" s="65"/>
      <c r="O27" s="70"/>
      <c r="P27" s="55" t="s">
        <v>107</v>
      </c>
      <c r="Q27" s="55" t="s">
        <v>89</v>
      </c>
      <c r="R27" s="70"/>
      <c r="S27" s="70"/>
      <c r="T27" s="70"/>
      <c r="U27" s="70"/>
    </row>
    <row r="28" spans="1:21" ht="19.95" customHeight="1">
      <c r="A28" s="65" t="s">
        <v>24</v>
      </c>
      <c r="B28" s="68">
        <v>16</v>
      </c>
      <c r="C28" s="66">
        <v>43116</v>
      </c>
      <c r="D28" s="83" t="s">
        <v>8</v>
      </c>
      <c r="E28" s="49">
        <v>43116</v>
      </c>
      <c r="F28" s="49" t="s">
        <v>110</v>
      </c>
      <c r="G28" s="49" t="s">
        <v>161</v>
      </c>
      <c r="H28" s="65" t="s">
        <v>162</v>
      </c>
      <c r="I28" s="65" t="s">
        <v>163</v>
      </c>
      <c r="J28" s="10" t="s">
        <v>164</v>
      </c>
      <c r="K28" s="10"/>
      <c r="L28" s="20" t="s">
        <v>165</v>
      </c>
      <c r="M28" s="67" t="s">
        <v>166</v>
      </c>
      <c r="N28" s="67"/>
      <c r="O28" s="134" t="s">
        <v>167</v>
      </c>
      <c r="P28" s="55" t="s">
        <v>107</v>
      </c>
      <c r="Q28" s="55" t="s">
        <v>89</v>
      </c>
      <c r="R28" s="75"/>
      <c r="S28" s="75"/>
      <c r="T28" s="75"/>
      <c r="U28" s="75"/>
    </row>
    <row r="29" spans="1:21" ht="19.95" customHeight="1">
      <c r="A29" s="65" t="s">
        <v>24</v>
      </c>
      <c r="B29" s="76">
        <v>17</v>
      </c>
      <c r="C29" s="66">
        <v>43117</v>
      </c>
      <c r="D29" s="83" t="s">
        <v>26</v>
      </c>
      <c r="E29" s="49">
        <v>43117</v>
      </c>
      <c r="F29" s="49" t="s">
        <v>110</v>
      </c>
      <c r="G29" s="49" t="s">
        <v>168</v>
      </c>
      <c r="H29" s="65" t="s">
        <v>169</v>
      </c>
      <c r="I29" s="65" t="s">
        <v>170</v>
      </c>
      <c r="J29" s="10" t="s">
        <v>171</v>
      </c>
      <c r="K29" s="10" t="s">
        <v>172</v>
      </c>
      <c r="L29" s="20" t="s">
        <v>173</v>
      </c>
      <c r="M29" s="65" t="s">
        <v>174</v>
      </c>
      <c r="N29" s="65"/>
      <c r="O29" s="131" t="s">
        <v>175</v>
      </c>
      <c r="P29" s="55" t="s">
        <v>107</v>
      </c>
      <c r="Q29" s="55" t="s">
        <v>89</v>
      </c>
      <c r="R29" s="70"/>
      <c r="S29" s="70"/>
      <c r="T29" s="70"/>
      <c r="U29" s="70"/>
    </row>
    <row r="30" spans="1:21" ht="19.95" customHeight="1">
      <c r="A30" s="65" t="s">
        <v>47</v>
      </c>
      <c r="B30" s="68">
        <v>18</v>
      </c>
      <c r="C30" s="66">
        <v>43118</v>
      </c>
      <c r="D30" s="83" t="s">
        <v>8</v>
      </c>
      <c r="E30" s="49">
        <v>43118</v>
      </c>
      <c r="F30" s="49" t="s">
        <v>110</v>
      </c>
      <c r="G30" s="49" t="s">
        <v>161</v>
      </c>
      <c r="H30" s="65" t="s">
        <v>176</v>
      </c>
      <c r="I30" s="65" t="s">
        <v>229</v>
      </c>
      <c r="J30" s="10" t="s">
        <v>177</v>
      </c>
      <c r="K30" s="10"/>
      <c r="L30" s="20" t="s">
        <v>178</v>
      </c>
      <c r="M30" s="65" t="s">
        <v>179</v>
      </c>
      <c r="N30" s="65"/>
      <c r="O30" s="131" t="s">
        <v>180</v>
      </c>
      <c r="P30" s="55" t="s">
        <v>107</v>
      </c>
      <c r="Q30" s="55" t="s">
        <v>89</v>
      </c>
      <c r="R30" s="70"/>
      <c r="S30" s="70"/>
      <c r="T30" s="70"/>
      <c r="U30" s="70"/>
    </row>
    <row r="31" spans="1:21" ht="19.95" customHeight="1">
      <c r="A31" s="65" t="s">
        <v>24</v>
      </c>
      <c r="B31" s="68">
        <v>19</v>
      </c>
      <c r="C31" s="69">
        <v>43118</v>
      </c>
      <c r="D31" s="83" t="s">
        <v>8</v>
      </c>
      <c r="E31" s="135">
        <v>43119</v>
      </c>
      <c r="F31" s="49" t="s">
        <v>110</v>
      </c>
      <c r="G31" s="49" t="s">
        <v>161</v>
      </c>
      <c r="H31" s="68" t="s">
        <v>181</v>
      </c>
      <c r="I31" s="68" t="s">
        <v>182</v>
      </c>
      <c r="J31" s="71" t="s">
        <v>183</v>
      </c>
      <c r="K31" s="71"/>
      <c r="L31" s="72" t="s">
        <v>184</v>
      </c>
      <c r="M31" s="68" t="s">
        <v>185</v>
      </c>
      <c r="N31" s="68" t="s">
        <v>186</v>
      </c>
      <c r="O31" s="132" t="s">
        <v>187</v>
      </c>
      <c r="P31" s="55" t="s">
        <v>107</v>
      </c>
      <c r="Q31" s="55" t="s">
        <v>89</v>
      </c>
      <c r="R31" s="68"/>
      <c r="S31" s="68"/>
      <c r="T31" s="68"/>
      <c r="U31" s="68"/>
    </row>
    <row r="32" spans="1:21" ht="19.95" customHeight="1">
      <c r="A32" s="65" t="s">
        <v>47</v>
      </c>
      <c r="B32" s="68">
        <v>20</v>
      </c>
      <c r="C32" s="69">
        <v>43129</v>
      </c>
      <c r="D32" s="83" t="s">
        <v>8</v>
      </c>
      <c r="E32" s="135">
        <v>43129</v>
      </c>
      <c r="F32" s="49" t="s">
        <v>110</v>
      </c>
      <c r="G32" s="49" t="s">
        <v>161</v>
      </c>
      <c r="H32" s="68" t="s">
        <v>194</v>
      </c>
      <c r="I32" s="25" t="s">
        <v>188</v>
      </c>
      <c r="J32" s="71" t="s">
        <v>189</v>
      </c>
      <c r="K32" s="71"/>
      <c r="L32" s="72" t="s">
        <v>190</v>
      </c>
      <c r="M32" s="68" t="s">
        <v>191</v>
      </c>
      <c r="N32" s="68" t="s">
        <v>192</v>
      </c>
      <c r="O32" s="132" t="s">
        <v>193</v>
      </c>
      <c r="P32" s="55" t="s">
        <v>108</v>
      </c>
      <c r="Q32" s="55" t="s">
        <v>89</v>
      </c>
      <c r="R32" s="68"/>
      <c r="S32" s="68"/>
      <c r="T32" s="68"/>
      <c r="U32" s="68"/>
    </row>
    <row r="33" spans="1:833" s="90" customFormat="1" ht="19.95" customHeight="1">
      <c r="A33" s="86" t="s">
        <v>46</v>
      </c>
      <c r="B33" s="68">
        <v>21</v>
      </c>
      <c r="C33" s="83">
        <v>43129</v>
      </c>
      <c r="D33" s="83" t="s">
        <v>8</v>
      </c>
      <c r="E33" s="87">
        <v>43129</v>
      </c>
      <c r="F33" s="49" t="s">
        <v>110</v>
      </c>
      <c r="G33" s="49" t="s">
        <v>161</v>
      </c>
      <c r="H33" s="86" t="s">
        <v>195</v>
      </c>
      <c r="I33" s="68" t="s">
        <v>196</v>
      </c>
      <c r="J33" s="10" t="s">
        <v>197</v>
      </c>
      <c r="K33" s="10"/>
      <c r="L33" s="20" t="s">
        <v>198</v>
      </c>
      <c r="M33" s="65"/>
      <c r="N33" s="65"/>
      <c r="O33" s="70"/>
      <c r="P33" s="55" t="s">
        <v>107</v>
      </c>
      <c r="Q33" s="88" t="s">
        <v>89</v>
      </c>
      <c r="R33" s="70"/>
      <c r="S33" s="70"/>
      <c r="T33" s="70"/>
      <c r="U33" s="70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89"/>
      <c r="BK33" s="89"/>
      <c r="BL33" s="89"/>
      <c r="BM33" s="89"/>
      <c r="BN33" s="89"/>
      <c r="BO33" s="89"/>
      <c r="BP33" s="89"/>
      <c r="BQ33" s="89"/>
      <c r="BR33" s="89"/>
      <c r="BS33" s="89"/>
      <c r="BT33" s="89"/>
      <c r="BU33" s="89"/>
      <c r="BV33" s="89"/>
      <c r="BW33" s="89"/>
      <c r="BX33" s="89"/>
      <c r="BY33" s="89"/>
      <c r="BZ33" s="89"/>
      <c r="CA33" s="89"/>
      <c r="CB33" s="89"/>
      <c r="CC33" s="89"/>
      <c r="CD33" s="89"/>
      <c r="CE33" s="89"/>
      <c r="CF33" s="89"/>
      <c r="CG33" s="89"/>
      <c r="CH33" s="89"/>
      <c r="CI33" s="89"/>
      <c r="CJ33" s="89"/>
      <c r="CK33" s="89"/>
      <c r="CL33" s="89"/>
      <c r="CM33" s="89"/>
      <c r="CN33" s="89"/>
      <c r="CO33" s="89"/>
      <c r="CP33" s="89"/>
      <c r="CQ33" s="89"/>
      <c r="CR33" s="89"/>
      <c r="CS33" s="89"/>
      <c r="CT33" s="89"/>
      <c r="CU33" s="89"/>
      <c r="CV33" s="89"/>
      <c r="CW33" s="89"/>
      <c r="CX33" s="89"/>
      <c r="CY33" s="89"/>
      <c r="CZ33" s="89"/>
      <c r="DA33" s="89"/>
      <c r="DB33" s="89"/>
      <c r="DC33" s="89"/>
      <c r="DD33" s="89"/>
      <c r="DE33" s="89"/>
      <c r="DF33" s="89"/>
      <c r="DG33" s="89"/>
      <c r="DH33" s="89"/>
      <c r="DI33" s="89"/>
      <c r="DJ33" s="89"/>
      <c r="DK33" s="89"/>
      <c r="DL33" s="89"/>
      <c r="DM33" s="89"/>
      <c r="DN33" s="89"/>
      <c r="DO33" s="89"/>
      <c r="DP33" s="89"/>
      <c r="DQ33" s="89"/>
      <c r="DR33" s="89"/>
      <c r="DS33" s="89"/>
      <c r="DT33" s="89"/>
      <c r="DU33" s="89"/>
      <c r="DV33" s="89"/>
      <c r="DW33" s="89"/>
      <c r="DX33" s="89"/>
      <c r="DY33" s="89"/>
      <c r="DZ33" s="89"/>
      <c r="EA33" s="89"/>
      <c r="EB33" s="89"/>
      <c r="EC33" s="89"/>
      <c r="ED33" s="89"/>
      <c r="EE33" s="89"/>
      <c r="EF33" s="89"/>
      <c r="EG33" s="89"/>
      <c r="EH33" s="89"/>
      <c r="EI33" s="89"/>
      <c r="EJ33" s="89"/>
      <c r="EK33" s="89"/>
      <c r="EL33" s="89"/>
      <c r="EM33" s="89"/>
      <c r="EN33" s="89"/>
      <c r="EO33" s="89"/>
      <c r="EP33" s="89"/>
      <c r="EQ33" s="89"/>
      <c r="ER33" s="89"/>
      <c r="ES33" s="89"/>
      <c r="ET33" s="89"/>
      <c r="EU33" s="89"/>
      <c r="EV33" s="89"/>
      <c r="EW33" s="89"/>
      <c r="EX33" s="89"/>
      <c r="EY33" s="89"/>
      <c r="EZ33" s="89"/>
      <c r="FA33" s="89"/>
      <c r="FB33" s="89"/>
      <c r="FC33" s="89"/>
      <c r="FD33" s="89"/>
      <c r="FE33" s="89"/>
      <c r="FF33" s="89"/>
      <c r="FG33" s="89"/>
      <c r="FH33" s="89"/>
      <c r="FI33" s="89"/>
      <c r="FJ33" s="89"/>
      <c r="FK33" s="89"/>
      <c r="FL33" s="89"/>
      <c r="FM33" s="89"/>
      <c r="FN33" s="89"/>
      <c r="FO33" s="89"/>
      <c r="FP33" s="89"/>
      <c r="FQ33" s="89"/>
      <c r="FR33" s="89"/>
      <c r="FS33" s="89"/>
      <c r="FT33" s="89"/>
      <c r="FU33" s="89"/>
      <c r="FV33" s="89"/>
      <c r="FW33" s="89"/>
      <c r="FX33" s="89"/>
      <c r="FY33" s="89"/>
      <c r="FZ33" s="89"/>
      <c r="GA33" s="89"/>
      <c r="GB33" s="89"/>
      <c r="GC33" s="89"/>
      <c r="GD33" s="89"/>
      <c r="GE33" s="89"/>
      <c r="GF33" s="89"/>
      <c r="GG33" s="89"/>
      <c r="GH33" s="89"/>
      <c r="GI33" s="89"/>
      <c r="GJ33" s="89"/>
      <c r="GK33" s="89"/>
      <c r="GL33" s="89"/>
      <c r="GM33" s="89"/>
      <c r="GN33" s="89"/>
      <c r="GO33" s="89"/>
      <c r="GP33" s="89"/>
      <c r="GQ33" s="89"/>
      <c r="GR33" s="89"/>
      <c r="GS33" s="89"/>
      <c r="GT33" s="89"/>
      <c r="GU33" s="89"/>
      <c r="GV33" s="89"/>
      <c r="GW33" s="89"/>
      <c r="GX33" s="89"/>
      <c r="GY33" s="89"/>
      <c r="GZ33" s="89"/>
      <c r="HA33" s="89"/>
      <c r="HB33" s="89"/>
      <c r="HC33" s="89"/>
      <c r="HD33" s="89"/>
      <c r="HE33" s="89"/>
      <c r="HF33" s="89"/>
      <c r="HG33" s="89"/>
      <c r="HH33" s="89"/>
      <c r="HI33" s="89"/>
      <c r="HJ33" s="89"/>
      <c r="HK33" s="89"/>
      <c r="HL33" s="89"/>
      <c r="HM33" s="89"/>
      <c r="HN33" s="89"/>
      <c r="HO33" s="89"/>
      <c r="HP33" s="89"/>
      <c r="HQ33" s="89"/>
      <c r="HR33" s="89"/>
      <c r="HS33" s="89"/>
      <c r="HT33" s="89"/>
      <c r="HU33" s="89"/>
      <c r="HV33" s="89"/>
      <c r="HW33" s="89"/>
      <c r="HX33" s="89"/>
      <c r="HY33" s="89"/>
      <c r="HZ33" s="89"/>
      <c r="IA33" s="89"/>
      <c r="IB33" s="89"/>
      <c r="IC33" s="89"/>
      <c r="ID33" s="89"/>
      <c r="IE33" s="89"/>
      <c r="IF33" s="89"/>
      <c r="IG33" s="89"/>
      <c r="IH33" s="89"/>
      <c r="II33" s="89"/>
      <c r="IJ33" s="89"/>
      <c r="IK33" s="89"/>
      <c r="IL33" s="89"/>
      <c r="IM33" s="89"/>
      <c r="IN33" s="89"/>
      <c r="IO33" s="89"/>
      <c r="IP33" s="89"/>
      <c r="IQ33" s="89"/>
      <c r="IR33" s="89"/>
      <c r="IS33" s="89"/>
      <c r="IT33" s="89"/>
      <c r="IU33" s="89"/>
      <c r="IV33" s="89"/>
      <c r="IW33" s="89"/>
      <c r="IX33" s="89"/>
      <c r="IY33" s="89"/>
      <c r="IZ33" s="89"/>
      <c r="JA33" s="89"/>
      <c r="JB33" s="89"/>
      <c r="JC33" s="89"/>
      <c r="JD33" s="89"/>
      <c r="JE33" s="89"/>
      <c r="JF33" s="89"/>
      <c r="JG33" s="89"/>
      <c r="JH33" s="89"/>
      <c r="JI33" s="89"/>
      <c r="JJ33" s="89"/>
      <c r="JK33" s="89"/>
      <c r="JL33" s="89"/>
      <c r="JM33" s="89"/>
      <c r="JN33" s="89"/>
      <c r="JO33" s="89"/>
      <c r="JP33" s="89"/>
      <c r="JQ33" s="89"/>
      <c r="JR33" s="89"/>
      <c r="JS33" s="89"/>
      <c r="JT33" s="89"/>
      <c r="JU33" s="89"/>
      <c r="JV33" s="89"/>
      <c r="JW33" s="89"/>
      <c r="JX33" s="89"/>
      <c r="JY33" s="89"/>
      <c r="JZ33" s="89"/>
      <c r="KA33" s="89"/>
      <c r="KB33" s="89"/>
      <c r="KC33" s="89"/>
      <c r="KD33" s="89"/>
      <c r="KE33" s="89"/>
      <c r="KF33" s="89"/>
      <c r="KG33" s="89"/>
      <c r="KH33" s="89"/>
      <c r="KI33" s="89"/>
      <c r="KJ33" s="89"/>
      <c r="KK33" s="89"/>
      <c r="KL33" s="89"/>
      <c r="KM33" s="89"/>
      <c r="KN33" s="89"/>
      <c r="KO33" s="89"/>
      <c r="KP33" s="89"/>
      <c r="KQ33" s="89"/>
      <c r="KR33" s="89"/>
      <c r="KS33" s="89"/>
      <c r="KT33" s="89"/>
      <c r="KU33" s="89"/>
      <c r="KV33" s="89"/>
      <c r="KW33" s="89"/>
      <c r="KX33" s="89"/>
      <c r="KY33" s="89"/>
      <c r="KZ33" s="89"/>
      <c r="LA33" s="89"/>
      <c r="LB33" s="89"/>
      <c r="LC33" s="89"/>
      <c r="LD33" s="89"/>
      <c r="LE33" s="89"/>
      <c r="LF33" s="89"/>
      <c r="LG33" s="89"/>
      <c r="LH33" s="89"/>
      <c r="LI33" s="89"/>
      <c r="LJ33" s="89"/>
      <c r="LK33" s="89"/>
      <c r="LL33" s="89"/>
      <c r="LM33" s="89"/>
      <c r="LN33" s="89"/>
      <c r="LO33" s="89"/>
      <c r="LP33" s="89"/>
      <c r="LQ33" s="89"/>
      <c r="LR33" s="89"/>
      <c r="LS33" s="89"/>
      <c r="LT33" s="89"/>
      <c r="LU33" s="89"/>
      <c r="LV33" s="89"/>
      <c r="LW33" s="89"/>
      <c r="LX33" s="89"/>
      <c r="LY33" s="89"/>
      <c r="LZ33" s="89"/>
      <c r="MA33" s="89"/>
      <c r="MB33" s="89"/>
      <c r="MC33" s="89"/>
      <c r="MD33" s="89"/>
      <c r="ME33" s="89"/>
      <c r="MF33" s="89"/>
      <c r="MG33" s="89"/>
      <c r="MH33" s="89"/>
      <c r="MI33" s="89"/>
      <c r="MJ33" s="89"/>
      <c r="MK33" s="89"/>
      <c r="ML33" s="89"/>
      <c r="MM33" s="89"/>
      <c r="MN33" s="89"/>
      <c r="MO33" s="89"/>
      <c r="MP33" s="89"/>
      <c r="MQ33" s="89"/>
      <c r="MR33" s="89"/>
      <c r="MS33" s="89"/>
      <c r="MT33" s="89"/>
      <c r="MU33" s="89"/>
      <c r="MV33" s="89"/>
      <c r="MW33" s="89"/>
      <c r="MX33" s="89"/>
      <c r="MY33" s="89"/>
      <c r="MZ33" s="89"/>
      <c r="NA33" s="89"/>
      <c r="NB33" s="89"/>
      <c r="NC33" s="89"/>
      <c r="ND33" s="89"/>
      <c r="NE33" s="89"/>
      <c r="NF33" s="89"/>
      <c r="NG33" s="89"/>
      <c r="NH33" s="89"/>
      <c r="NI33" s="89"/>
      <c r="NJ33" s="89"/>
      <c r="NK33" s="89"/>
      <c r="NL33" s="89"/>
      <c r="NM33" s="89"/>
      <c r="NN33" s="89"/>
      <c r="NO33" s="89"/>
      <c r="NP33" s="89"/>
      <c r="NQ33" s="89"/>
      <c r="NR33" s="89"/>
      <c r="NS33" s="89"/>
      <c r="NT33" s="89"/>
      <c r="NU33" s="89"/>
      <c r="NV33" s="89"/>
      <c r="NW33" s="89"/>
      <c r="NX33" s="89"/>
      <c r="NY33" s="89"/>
      <c r="NZ33" s="89"/>
      <c r="OA33" s="89"/>
      <c r="OB33" s="89"/>
      <c r="OC33" s="89"/>
      <c r="OD33" s="89"/>
      <c r="OE33" s="89"/>
      <c r="OF33" s="89"/>
      <c r="OG33" s="89"/>
      <c r="OH33" s="89"/>
      <c r="OI33" s="89"/>
      <c r="OJ33" s="89"/>
      <c r="OK33" s="89"/>
      <c r="OL33" s="89"/>
      <c r="OM33" s="89"/>
      <c r="ON33" s="89"/>
      <c r="OO33" s="89"/>
      <c r="OP33" s="89"/>
      <c r="OQ33" s="89"/>
      <c r="OR33" s="89"/>
      <c r="OS33" s="89"/>
      <c r="OT33" s="89"/>
      <c r="OU33" s="89"/>
      <c r="OV33" s="89"/>
      <c r="OW33" s="89"/>
      <c r="OX33" s="89"/>
      <c r="OY33" s="89"/>
      <c r="OZ33" s="89"/>
      <c r="PA33" s="89"/>
      <c r="PB33" s="89"/>
      <c r="PC33" s="89"/>
      <c r="PD33" s="89"/>
      <c r="PE33" s="89"/>
      <c r="PF33" s="89"/>
      <c r="PG33" s="89"/>
      <c r="PH33" s="89"/>
      <c r="PI33" s="89"/>
      <c r="PJ33" s="89"/>
      <c r="PK33" s="89"/>
      <c r="PL33" s="89"/>
      <c r="PM33" s="89"/>
      <c r="PN33" s="89"/>
      <c r="PO33" s="89"/>
      <c r="PP33" s="89"/>
      <c r="PQ33" s="89"/>
      <c r="PR33" s="89"/>
      <c r="PS33" s="89"/>
      <c r="PT33" s="89"/>
      <c r="PU33" s="89"/>
      <c r="PV33" s="89"/>
      <c r="PW33" s="89"/>
      <c r="PX33" s="89"/>
      <c r="PY33" s="89"/>
      <c r="PZ33" s="89"/>
      <c r="QA33" s="89"/>
      <c r="QB33" s="89"/>
      <c r="QC33" s="89"/>
      <c r="QD33" s="89"/>
      <c r="QE33" s="89"/>
      <c r="QF33" s="89"/>
      <c r="QG33" s="89"/>
      <c r="QH33" s="89"/>
      <c r="QI33" s="89"/>
      <c r="QJ33" s="89"/>
      <c r="QK33" s="89"/>
      <c r="QL33" s="89"/>
      <c r="QM33" s="89"/>
      <c r="QN33" s="89"/>
      <c r="QO33" s="89"/>
      <c r="QP33" s="89"/>
      <c r="QQ33" s="89"/>
      <c r="QR33" s="89"/>
      <c r="QS33" s="89"/>
      <c r="QT33" s="89"/>
      <c r="QU33" s="89"/>
      <c r="QV33" s="89"/>
      <c r="QW33" s="89"/>
      <c r="QX33" s="89"/>
      <c r="QY33" s="89"/>
      <c r="QZ33" s="89"/>
      <c r="RA33" s="89"/>
      <c r="RB33" s="89"/>
      <c r="RC33" s="89"/>
      <c r="RD33" s="89"/>
      <c r="RE33" s="89"/>
      <c r="RF33" s="89"/>
      <c r="RG33" s="89"/>
      <c r="RH33" s="89"/>
      <c r="RI33" s="89"/>
      <c r="RJ33" s="89"/>
      <c r="RK33" s="89"/>
      <c r="RL33" s="89"/>
      <c r="RM33" s="89"/>
      <c r="RN33" s="89"/>
      <c r="RO33" s="89"/>
      <c r="RP33" s="89"/>
      <c r="RQ33" s="89"/>
      <c r="RR33" s="89"/>
      <c r="RS33" s="89"/>
      <c r="RT33" s="89"/>
      <c r="RU33" s="89"/>
      <c r="RV33" s="89"/>
      <c r="RW33" s="89"/>
      <c r="RX33" s="89"/>
      <c r="RY33" s="89"/>
      <c r="RZ33" s="89"/>
      <c r="SA33" s="89"/>
      <c r="SB33" s="89"/>
      <c r="SC33" s="89"/>
      <c r="SD33" s="89"/>
      <c r="SE33" s="89"/>
      <c r="SF33" s="89"/>
      <c r="SG33" s="89"/>
      <c r="SH33" s="89"/>
      <c r="SI33" s="89"/>
      <c r="SJ33" s="89"/>
      <c r="SK33" s="89"/>
      <c r="SL33" s="89"/>
      <c r="SM33" s="89"/>
      <c r="SN33" s="89"/>
      <c r="SO33" s="89"/>
      <c r="SP33" s="89"/>
      <c r="SQ33" s="89"/>
      <c r="SR33" s="89"/>
      <c r="SS33" s="89"/>
      <c r="ST33" s="89"/>
      <c r="SU33" s="89"/>
      <c r="SV33" s="89"/>
      <c r="SW33" s="89"/>
      <c r="SX33" s="89"/>
      <c r="SY33" s="89"/>
      <c r="SZ33" s="89"/>
      <c r="TA33" s="89"/>
      <c r="TB33" s="89"/>
      <c r="TC33" s="89"/>
      <c r="TD33" s="89"/>
      <c r="TE33" s="89"/>
      <c r="TF33" s="89"/>
      <c r="TG33" s="89"/>
      <c r="TH33" s="89"/>
      <c r="TI33" s="89"/>
      <c r="TJ33" s="89"/>
      <c r="TK33" s="89"/>
      <c r="TL33" s="89"/>
      <c r="TM33" s="89"/>
      <c r="TN33" s="89"/>
      <c r="TO33" s="89"/>
      <c r="TP33" s="89"/>
      <c r="TQ33" s="89"/>
      <c r="TR33" s="89"/>
      <c r="TS33" s="89"/>
      <c r="TT33" s="89"/>
      <c r="TU33" s="89"/>
      <c r="TV33" s="89"/>
      <c r="TW33" s="89"/>
      <c r="TX33" s="89"/>
      <c r="TY33" s="89"/>
      <c r="TZ33" s="89"/>
      <c r="UA33" s="89"/>
      <c r="UB33" s="89"/>
      <c r="UC33" s="89"/>
      <c r="UD33" s="89"/>
      <c r="UE33" s="89"/>
      <c r="UF33" s="89"/>
      <c r="UG33" s="89"/>
      <c r="UH33" s="89"/>
      <c r="UI33" s="89"/>
      <c r="UJ33" s="89"/>
      <c r="UK33" s="89"/>
      <c r="UL33" s="89"/>
      <c r="UM33" s="89"/>
      <c r="UN33" s="89"/>
      <c r="UO33" s="89"/>
      <c r="UP33" s="89"/>
      <c r="UQ33" s="89"/>
      <c r="UR33" s="89"/>
      <c r="US33" s="89"/>
      <c r="UT33" s="89"/>
      <c r="UU33" s="89"/>
      <c r="UV33" s="89"/>
      <c r="UW33" s="89"/>
      <c r="UX33" s="89"/>
      <c r="UY33" s="89"/>
      <c r="UZ33" s="89"/>
      <c r="VA33" s="89"/>
      <c r="VB33" s="89"/>
      <c r="VC33" s="89"/>
      <c r="VD33" s="89"/>
      <c r="VE33" s="89"/>
      <c r="VF33" s="89"/>
      <c r="VG33" s="89"/>
      <c r="VH33" s="89"/>
      <c r="VI33" s="89"/>
      <c r="VJ33" s="89"/>
      <c r="VK33" s="89"/>
      <c r="VL33" s="89"/>
      <c r="VM33" s="89"/>
      <c r="VN33" s="89"/>
      <c r="VO33" s="89"/>
      <c r="VP33" s="89"/>
      <c r="VQ33" s="89"/>
      <c r="VR33" s="89"/>
      <c r="VS33" s="89"/>
      <c r="VT33" s="89"/>
      <c r="VU33" s="89"/>
      <c r="VV33" s="89"/>
      <c r="VW33" s="89"/>
      <c r="VX33" s="89"/>
      <c r="VY33" s="89"/>
      <c r="VZ33" s="89"/>
      <c r="WA33" s="89"/>
      <c r="WB33" s="89"/>
      <c r="WC33" s="89"/>
      <c r="WD33" s="89"/>
      <c r="WE33" s="89"/>
      <c r="WF33" s="89"/>
      <c r="WG33" s="89"/>
      <c r="WH33" s="89"/>
      <c r="WI33" s="89"/>
      <c r="WJ33" s="89"/>
      <c r="WK33" s="89"/>
      <c r="WL33" s="89"/>
      <c r="WM33" s="89"/>
      <c r="WN33" s="89"/>
      <c r="WO33" s="89"/>
      <c r="WP33" s="89"/>
      <c r="WQ33" s="89"/>
      <c r="WR33" s="89"/>
      <c r="WS33" s="89"/>
      <c r="WT33" s="89"/>
      <c r="WU33" s="89"/>
      <c r="WV33" s="89"/>
      <c r="WW33" s="89"/>
      <c r="WX33" s="89"/>
      <c r="WY33" s="89"/>
      <c r="WZ33" s="89"/>
      <c r="XA33" s="89"/>
      <c r="XB33" s="89"/>
      <c r="XC33" s="89"/>
      <c r="XD33" s="89"/>
      <c r="XE33" s="89"/>
      <c r="XF33" s="89"/>
      <c r="XG33" s="89"/>
      <c r="XH33" s="89"/>
      <c r="XI33" s="89"/>
      <c r="XJ33" s="89"/>
      <c r="XK33" s="89"/>
      <c r="XL33" s="89"/>
      <c r="XM33" s="89"/>
      <c r="XN33" s="89"/>
      <c r="XO33" s="89"/>
      <c r="XP33" s="89"/>
      <c r="XQ33" s="89"/>
      <c r="XR33" s="89"/>
      <c r="XS33" s="89"/>
      <c r="XT33" s="89"/>
      <c r="XU33" s="89"/>
      <c r="XV33" s="89"/>
      <c r="XW33" s="89"/>
      <c r="XX33" s="89"/>
      <c r="XY33" s="89"/>
      <c r="XZ33" s="89"/>
      <c r="YA33" s="89"/>
      <c r="YB33" s="89"/>
      <c r="YC33" s="89"/>
      <c r="YD33" s="89"/>
      <c r="YE33" s="89"/>
      <c r="YF33" s="89"/>
      <c r="YG33" s="89"/>
      <c r="YH33" s="89"/>
      <c r="YI33" s="89"/>
      <c r="YJ33" s="89"/>
      <c r="YK33" s="89"/>
      <c r="YL33" s="89"/>
      <c r="YM33" s="89"/>
      <c r="YN33" s="89"/>
      <c r="YO33" s="89"/>
      <c r="YP33" s="89"/>
      <c r="YQ33" s="89"/>
      <c r="YR33" s="89"/>
      <c r="YS33" s="89"/>
      <c r="YT33" s="89"/>
      <c r="YU33" s="89"/>
      <c r="YV33" s="89"/>
      <c r="YW33" s="89"/>
      <c r="YX33" s="89"/>
      <c r="YY33" s="89"/>
      <c r="YZ33" s="89"/>
      <c r="ZA33" s="89"/>
      <c r="ZB33" s="89"/>
      <c r="ZC33" s="89"/>
      <c r="ZD33" s="89"/>
      <c r="ZE33" s="89"/>
      <c r="ZF33" s="89"/>
      <c r="ZG33" s="89"/>
      <c r="ZH33" s="89"/>
      <c r="ZI33" s="89"/>
      <c r="ZJ33" s="89"/>
      <c r="ZK33" s="89"/>
      <c r="ZL33" s="89"/>
      <c r="ZM33" s="89"/>
      <c r="ZN33" s="89"/>
      <c r="ZO33" s="89"/>
      <c r="ZP33" s="89"/>
      <c r="ZQ33" s="89"/>
      <c r="ZR33" s="89"/>
      <c r="ZS33" s="89"/>
      <c r="ZT33" s="89"/>
      <c r="ZU33" s="89"/>
      <c r="ZV33" s="89"/>
      <c r="ZW33" s="89"/>
      <c r="ZX33" s="89"/>
      <c r="ZY33" s="89"/>
      <c r="ZZ33" s="89"/>
      <c r="AAA33" s="89"/>
      <c r="AAB33" s="89"/>
      <c r="AAC33" s="89"/>
      <c r="AAD33" s="89"/>
      <c r="AAE33" s="89"/>
      <c r="AAF33" s="89"/>
      <c r="AAG33" s="89"/>
      <c r="AAH33" s="89"/>
      <c r="AAI33" s="89"/>
      <c r="AAJ33" s="89"/>
      <c r="AAK33" s="89"/>
      <c r="AAL33" s="89"/>
      <c r="AAM33" s="89"/>
      <c r="AAN33" s="89"/>
      <c r="AAO33" s="89"/>
      <c r="AAP33" s="89"/>
      <c r="AAQ33" s="89"/>
      <c r="AAR33" s="89"/>
      <c r="AAS33" s="89"/>
      <c r="AAT33" s="89"/>
      <c r="AAU33" s="89"/>
      <c r="AAV33" s="89"/>
      <c r="AAW33" s="89"/>
      <c r="AAX33" s="89"/>
      <c r="AAY33" s="89"/>
      <c r="AAZ33" s="89"/>
      <c r="ABA33" s="89"/>
      <c r="ABB33" s="89"/>
      <c r="ABC33" s="89"/>
      <c r="ABD33" s="89"/>
      <c r="ABE33" s="89"/>
      <c r="ABF33" s="89"/>
      <c r="ABG33" s="89"/>
      <c r="ABH33" s="89"/>
      <c r="ABI33" s="89"/>
      <c r="ABJ33" s="89"/>
      <c r="ABK33" s="89"/>
      <c r="ABL33" s="89"/>
      <c r="ABM33" s="89"/>
      <c r="ABN33" s="89"/>
      <c r="ABO33" s="89"/>
      <c r="ABP33" s="89"/>
      <c r="ABQ33" s="89"/>
      <c r="ABR33" s="89"/>
      <c r="ABS33" s="89"/>
      <c r="ABT33" s="89"/>
      <c r="ABU33" s="89"/>
      <c r="ABV33" s="89"/>
      <c r="ABW33" s="89"/>
      <c r="ABX33" s="89"/>
      <c r="ABY33" s="89"/>
      <c r="ABZ33" s="89"/>
      <c r="ACA33" s="89"/>
      <c r="ACB33" s="89"/>
      <c r="ACC33" s="89"/>
      <c r="ACD33" s="89"/>
      <c r="ACE33" s="89"/>
      <c r="ACF33" s="89"/>
      <c r="ACG33" s="89"/>
      <c r="ACH33" s="89"/>
      <c r="ACI33" s="89"/>
      <c r="ACJ33" s="89"/>
      <c r="ACK33" s="89"/>
      <c r="ACL33" s="89"/>
      <c r="ACM33" s="89"/>
      <c r="ACN33" s="89"/>
      <c r="ACO33" s="89"/>
      <c r="ACP33" s="89"/>
      <c r="ACQ33" s="89"/>
      <c r="ACR33" s="89"/>
      <c r="ACS33" s="89"/>
      <c r="ACT33" s="89"/>
      <c r="ACU33" s="89"/>
      <c r="ACV33" s="89"/>
      <c r="ACW33" s="89"/>
      <c r="ACX33" s="89"/>
      <c r="ACY33" s="89"/>
      <c r="ACZ33" s="89"/>
      <c r="ADA33" s="89"/>
      <c r="ADB33" s="89"/>
      <c r="ADC33" s="89"/>
      <c r="ADD33" s="89"/>
      <c r="ADE33" s="89"/>
      <c r="ADF33" s="89"/>
      <c r="ADG33" s="89"/>
      <c r="ADH33" s="89"/>
      <c r="ADI33" s="89"/>
      <c r="ADJ33" s="89"/>
      <c r="ADK33" s="89"/>
      <c r="ADL33" s="89"/>
      <c r="ADM33" s="89"/>
      <c r="ADN33" s="89"/>
      <c r="ADO33" s="89"/>
      <c r="ADP33" s="89"/>
      <c r="ADQ33" s="89"/>
      <c r="ADR33" s="89"/>
      <c r="ADS33" s="89"/>
      <c r="ADT33" s="89"/>
      <c r="ADU33" s="89"/>
      <c r="ADV33" s="89"/>
      <c r="ADW33" s="89"/>
      <c r="ADX33" s="89"/>
      <c r="ADY33" s="89"/>
      <c r="ADZ33" s="89"/>
      <c r="AEA33" s="89"/>
      <c r="AEB33" s="89"/>
      <c r="AEC33" s="89"/>
      <c r="AED33" s="89"/>
      <c r="AEE33" s="89"/>
      <c r="AEF33" s="89"/>
      <c r="AEG33" s="89"/>
      <c r="AEH33" s="89"/>
      <c r="AEI33" s="89"/>
      <c r="AEJ33" s="89"/>
      <c r="AEK33" s="89"/>
      <c r="AEL33" s="89"/>
      <c r="AEM33" s="89"/>
      <c r="AEN33" s="89"/>
      <c r="AEO33" s="89"/>
      <c r="AEP33" s="89"/>
      <c r="AEQ33" s="89"/>
      <c r="AER33" s="89"/>
      <c r="AES33" s="89"/>
      <c r="AET33" s="89"/>
      <c r="AEU33" s="89"/>
      <c r="AEV33" s="89"/>
      <c r="AEW33" s="89"/>
      <c r="AEX33" s="89"/>
      <c r="AEY33" s="89"/>
      <c r="AEZ33" s="89"/>
      <c r="AFA33" s="89"/>
    </row>
    <row r="34" spans="1:833" ht="19.95" customHeight="1">
      <c r="A34" s="65" t="s">
        <v>47</v>
      </c>
      <c r="B34" s="68">
        <v>22</v>
      </c>
      <c r="C34" s="66">
        <v>43130</v>
      </c>
      <c r="D34" s="83" t="s">
        <v>8</v>
      </c>
      <c r="E34" s="78">
        <v>43130</v>
      </c>
      <c r="F34" s="49" t="s">
        <v>112</v>
      </c>
      <c r="G34" s="49" t="s">
        <v>161</v>
      </c>
      <c r="H34" s="65" t="s">
        <v>199</v>
      </c>
      <c r="I34" s="68" t="s">
        <v>200</v>
      </c>
      <c r="J34" s="10" t="s">
        <v>201</v>
      </c>
      <c r="K34" s="10" t="s">
        <v>202</v>
      </c>
      <c r="L34" s="20" t="s">
        <v>203</v>
      </c>
      <c r="M34" s="65" t="s">
        <v>204</v>
      </c>
      <c r="N34" s="65"/>
      <c r="O34" s="131" t="s">
        <v>205</v>
      </c>
      <c r="P34" s="55" t="s">
        <v>107</v>
      </c>
      <c r="Q34" s="55" t="s">
        <v>89</v>
      </c>
      <c r="R34" s="77"/>
      <c r="S34" s="77"/>
      <c r="T34" s="77"/>
      <c r="U34" s="77"/>
    </row>
    <row r="35" spans="1:833" ht="19.95" customHeight="1">
      <c r="A35" s="65" t="s">
        <v>47</v>
      </c>
      <c r="B35" s="68">
        <v>23</v>
      </c>
      <c r="C35" s="66">
        <v>43136</v>
      </c>
      <c r="D35" s="83" t="s">
        <v>8</v>
      </c>
      <c r="E35" s="78">
        <v>43136</v>
      </c>
      <c r="F35" s="49" t="s">
        <v>112</v>
      </c>
      <c r="G35" s="49" t="s">
        <v>222</v>
      </c>
      <c r="H35" s="65" t="s">
        <v>223</v>
      </c>
      <c r="I35" s="68" t="s">
        <v>224</v>
      </c>
      <c r="J35" s="10" t="s">
        <v>225</v>
      </c>
      <c r="K35" s="10"/>
      <c r="L35" s="20" t="s">
        <v>141</v>
      </c>
      <c r="M35" s="65" t="s">
        <v>226</v>
      </c>
      <c r="N35" s="65" t="s">
        <v>227</v>
      </c>
      <c r="O35" s="131" t="s">
        <v>228</v>
      </c>
      <c r="P35" s="55" t="s">
        <v>107</v>
      </c>
      <c r="Q35" s="55" t="s">
        <v>89</v>
      </c>
      <c r="R35" s="77"/>
      <c r="S35" s="77"/>
      <c r="T35" s="77"/>
      <c r="U35" s="77"/>
    </row>
    <row r="36" spans="1:833" ht="19.95" customHeight="1">
      <c r="A36" s="65" t="s">
        <v>46</v>
      </c>
      <c r="B36" s="68">
        <v>24</v>
      </c>
      <c r="C36" s="66">
        <v>43137</v>
      </c>
      <c r="D36" s="83" t="s">
        <v>26</v>
      </c>
      <c r="E36" s="78">
        <v>43138</v>
      </c>
      <c r="F36" s="49" t="s">
        <v>111</v>
      </c>
      <c r="G36" s="49" t="s">
        <v>161</v>
      </c>
      <c r="H36" s="65" t="s">
        <v>231</v>
      </c>
      <c r="I36" s="68" t="s">
        <v>232</v>
      </c>
      <c r="J36" s="71" t="s">
        <v>233</v>
      </c>
      <c r="K36" s="10" t="s">
        <v>234</v>
      </c>
      <c r="L36" s="20" t="s">
        <v>235</v>
      </c>
      <c r="M36" s="65" t="s">
        <v>236</v>
      </c>
      <c r="N36" s="65"/>
      <c r="O36" s="131" t="s">
        <v>237</v>
      </c>
      <c r="P36" s="55" t="s">
        <v>107</v>
      </c>
      <c r="Q36" s="55" t="s">
        <v>89</v>
      </c>
      <c r="R36" s="79"/>
      <c r="S36" s="79"/>
      <c r="T36" s="79"/>
      <c r="U36" s="79"/>
    </row>
    <row r="37" spans="1:833" ht="19.95" customHeight="1">
      <c r="A37" s="65"/>
      <c r="B37" s="68">
        <v>25</v>
      </c>
      <c r="C37" s="68"/>
      <c r="D37" s="83"/>
      <c r="E37" s="80"/>
      <c r="F37" s="49"/>
      <c r="G37" s="49"/>
      <c r="H37" s="68"/>
      <c r="I37" s="68"/>
      <c r="J37" s="71"/>
      <c r="K37" s="71"/>
      <c r="L37" s="72"/>
      <c r="M37" s="68"/>
      <c r="N37" s="68"/>
      <c r="O37" s="77"/>
      <c r="P37" s="55"/>
      <c r="Q37" s="55"/>
      <c r="R37" s="77"/>
      <c r="S37" s="77"/>
      <c r="T37" s="77"/>
      <c r="U37" s="77"/>
    </row>
    <row r="38" spans="1:833" ht="19.95" customHeight="1">
      <c r="A38" s="65"/>
      <c r="B38" s="68">
        <v>26</v>
      </c>
      <c r="C38" s="68"/>
      <c r="D38" s="83"/>
      <c r="E38" s="80"/>
      <c r="F38" s="49"/>
      <c r="G38" s="49"/>
      <c r="H38" s="68"/>
      <c r="I38" s="68"/>
      <c r="J38" s="71"/>
      <c r="K38" s="71"/>
      <c r="L38" s="72"/>
      <c r="M38" s="68"/>
      <c r="N38" s="68"/>
      <c r="O38" s="68"/>
      <c r="P38" s="55"/>
      <c r="Q38" s="55"/>
      <c r="R38" s="68"/>
      <c r="S38" s="68"/>
      <c r="T38" s="68"/>
      <c r="U38" s="68"/>
    </row>
    <row r="39" spans="1:833" ht="19.95" customHeight="1">
      <c r="A39" s="65"/>
      <c r="B39" s="68">
        <f>+B38+1</f>
        <v>27</v>
      </c>
      <c r="C39" s="68"/>
      <c r="D39" s="83"/>
      <c r="E39" s="80"/>
      <c r="F39" s="49"/>
      <c r="G39" s="49"/>
      <c r="H39" s="68"/>
      <c r="I39" s="68"/>
      <c r="J39" s="71"/>
      <c r="K39" s="71"/>
      <c r="L39" s="72"/>
      <c r="M39" s="68"/>
      <c r="N39" s="68"/>
      <c r="O39" s="68"/>
      <c r="P39" s="55"/>
      <c r="Q39" s="55"/>
      <c r="R39" s="68"/>
      <c r="S39" s="68"/>
      <c r="T39" s="68"/>
      <c r="U39" s="68"/>
    </row>
    <row r="40" spans="1:833" ht="19.95" customHeight="1">
      <c r="A40" s="65"/>
      <c r="B40" s="68">
        <f t="shared" ref="B40:B47" si="0">+B39+1</f>
        <v>28</v>
      </c>
      <c r="C40" s="68"/>
      <c r="D40" s="83"/>
      <c r="E40" s="80"/>
      <c r="F40" s="49"/>
      <c r="G40" s="49"/>
      <c r="H40" s="68"/>
      <c r="I40" s="68"/>
      <c r="J40" s="71"/>
      <c r="K40" s="71"/>
      <c r="L40" s="72"/>
      <c r="M40" s="68"/>
      <c r="N40" s="68"/>
      <c r="O40" s="68"/>
      <c r="P40" s="55"/>
      <c r="Q40" s="55"/>
      <c r="R40" s="68"/>
      <c r="S40" s="68"/>
      <c r="T40" s="68"/>
      <c r="U40" s="68"/>
    </row>
    <row r="41" spans="1:833" ht="19.95" customHeight="1">
      <c r="A41" s="65"/>
      <c r="B41" s="68">
        <f t="shared" si="0"/>
        <v>29</v>
      </c>
      <c r="C41" s="68"/>
      <c r="D41" s="83"/>
      <c r="E41" s="80"/>
      <c r="F41" s="49"/>
      <c r="G41" s="49"/>
      <c r="H41" s="68"/>
      <c r="I41" s="68"/>
      <c r="J41" s="71"/>
      <c r="K41" s="71"/>
      <c r="L41" s="72"/>
      <c r="M41" s="68"/>
      <c r="N41" s="68"/>
      <c r="O41" s="68"/>
      <c r="P41" s="55"/>
      <c r="Q41" s="55"/>
      <c r="R41" s="68"/>
      <c r="S41" s="68"/>
      <c r="T41" s="68"/>
      <c r="U41" s="68"/>
    </row>
    <row r="42" spans="1:833" ht="19.95" customHeight="1">
      <c r="A42" s="65"/>
      <c r="B42" s="68">
        <f t="shared" si="0"/>
        <v>30</v>
      </c>
      <c r="C42" s="68"/>
      <c r="D42" s="83"/>
      <c r="E42" s="80"/>
      <c r="F42" s="49"/>
      <c r="G42" s="49"/>
      <c r="H42" s="68"/>
      <c r="I42" s="68"/>
      <c r="J42" s="71"/>
      <c r="K42" s="71"/>
      <c r="L42" s="72"/>
      <c r="M42" s="68"/>
      <c r="N42" s="68"/>
      <c r="O42" s="68"/>
      <c r="P42" s="55"/>
      <c r="Q42" s="55"/>
      <c r="R42" s="68"/>
      <c r="S42" s="68"/>
      <c r="T42" s="68"/>
      <c r="U42" s="68"/>
    </row>
    <row r="43" spans="1:833" ht="19.95" customHeight="1">
      <c r="A43" s="65"/>
      <c r="B43" s="68">
        <f t="shared" si="0"/>
        <v>31</v>
      </c>
      <c r="C43" s="68"/>
      <c r="D43" s="83"/>
      <c r="E43" s="80"/>
      <c r="F43" s="49"/>
      <c r="G43" s="49"/>
      <c r="H43" s="68"/>
      <c r="I43" s="68"/>
      <c r="J43" s="71"/>
      <c r="K43" s="71"/>
      <c r="L43" s="72"/>
      <c r="M43" s="68"/>
      <c r="N43" s="68"/>
      <c r="O43" s="68"/>
      <c r="P43" s="55"/>
      <c r="Q43" s="55"/>
      <c r="R43" s="68"/>
      <c r="S43" s="68"/>
      <c r="T43" s="68"/>
      <c r="U43" s="68"/>
    </row>
    <row r="44" spans="1:833" ht="19.95" customHeight="1">
      <c r="A44" s="65"/>
      <c r="B44" s="68">
        <f t="shared" si="0"/>
        <v>32</v>
      </c>
      <c r="C44" s="68"/>
      <c r="D44" s="83"/>
      <c r="E44" s="80"/>
      <c r="F44" s="49"/>
      <c r="G44" s="49"/>
      <c r="H44" s="68"/>
      <c r="I44" s="68"/>
      <c r="J44" s="71"/>
      <c r="K44" s="71"/>
      <c r="L44" s="72"/>
      <c r="M44" s="68"/>
      <c r="N44" s="68"/>
      <c r="O44" s="68"/>
      <c r="P44" s="55"/>
      <c r="Q44" s="55"/>
      <c r="R44" s="68"/>
      <c r="S44" s="68"/>
      <c r="T44" s="68"/>
      <c r="U44" s="68"/>
    </row>
    <row r="45" spans="1:833" ht="19.95" customHeight="1">
      <c r="A45" s="65"/>
      <c r="B45" s="68">
        <f t="shared" si="0"/>
        <v>33</v>
      </c>
      <c r="C45" s="68"/>
      <c r="D45" s="83"/>
      <c r="E45" s="80"/>
      <c r="F45" s="49"/>
      <c r="G45" s="49"/>
      <c r="H45" s="68"/>
      <c r="I45" s="68"/>
      <c r="J45" s="71"/>
      <c r="K45" s="71"/>
      <c r="L45" s="72"/>
      <c r="M45" s="68"/>
      <c r="N45" s="68"/>
      <c r="O45" s="68"/>
      <c r="P45" s="55"/>
      <c r="Q45" s="55"/>
      <c r="R45" s="68"/>
      <c r="S45" s="68"/>
      <c r="T45" s="68"/>
      <c r="U45" s="68"/>
    </row>
    <row r="46" spans="1:833" ht="19.95" customHeight="1">
      <c r="A46" s="65"/>
      <c r="B46" s="68">
        <f t="shared" si="0"/>
        <v>34</v>
      </c>
      <c r="C46" s="68"/>
      <c r="D46" s="83"/>
      <c r="E46" s="80"/>
      <c r="F46" s="49"/>
      <c r="G46" s="49"/>
      <c r="H46" s="68"/>
      <c r="I46" s="68"/>
      <c r="J46" s="71"/>
      <c r="K46" s="71"/>
      <c r="L46" s="72"/>
      <c r="M46" s="68"/>
      <c r="N46" s="68"/>
      <c r="O46" s="68"/>
      <c r="P46" s="55"/>
      <c r="Q46" s="55"/>
      <c r="R46" s="68"/>
      <c r="S46" s="68"/>
      <c r="T46" s="68"/>
      <c r="U46" s="68"/>
    </row>
    <row r="47" spans="1:833" ht="19.95" customHeight="1">
      <c r="A47" s="65"/>
      <c r="B47" s="68">
        <f t="shared" si="0"/>
        <v>35</v>
      </c>
      <c r="C47" s="69"/>
      <c r="D47" s="83"/>
      <c r="E47" s="80"/>
      <c r="F47" s="49"/>
      <c r="G47" s="49"/>
      <c r="H47" s="68"/>
      <c r="I47" s="68"/>
      <c r="J47" s="71"/>
      <c r="K47" s="71"/>
      <c r="L47" s="72"/>
      <c r="M47" s="68"/>
      <c r="N47" s="68"/>
      <c r="O47" s="68"/>
      <c r="P47" s="55"/>
      <c r="Q47" s="55"/>
      <c r="R47" s="68"/>
      <c r="S47" s="68"/>
      <c r="T47" s="68"/>
      <c r="U47" s="68"/>
    </row>
    <row r="50" spans="1:4">
      <c r="A50" s="81" t="s">
        <v>44</v>
      </c>
      <c r="B50" s="81" t="s">
        <v>107</v>
      </c>
      <c r="C50" s="81" t="s">
        <v>110</v>
      </c>
      <c r="D50" s="81" t="s">
        <v>89</v>
      </c>
    </row>
    <row r="51" spans="1:4">
      <c r="A51" s="81" t="s">
        <v>46</v>
      </c>
      <c r="B51" s="81" t="s">
        <v>108</v>
      </c>
      <c r="C51" s="81" t="s">
        <v>111</v>
      </c>
      <c r="D51" s="81" t="s">
        <v>87</v>
      </c>
    </row>
    <row r="52" spans="1:4">
      <c r="A52" s="81" t="s">
        <v>47</v>
      </c>
      <c r="B52" s="81" t="s">
        <v>109</v>
      </c>
      <c r="C52" s="81" t="s">
        <v>99</v>
      </c>
      <c r="D52" s="81" t="s">
        <v>88</v>
      </c>
    </row>
    <row r="53" spans="1:4">
      <c r="C53" s="81" t="s">
        <v>112</v>
      </c>
      <c r="D53" s="81" t="s">
        <v>99</v>
      </c>
    </row>
  </sheetData>
  <mergeCells count="29">
    <mergeCell ref="B9:C9"/>
    <mergeCell ref="Q10:Q11"/>
    <mergeCell ref="Q9:U9"/>
    <mergeCell ref="R10:R11"/>
    <mergeCell ref="S10:S11"/>
    <mergeCell ref="T10:T11"/>
    <mergeCell ref="U10:U11"/>
    <mergeCell ref="H10:H11"/>
    <mergeCell ref="I10:I11"/>
    <mergeCell ref="L10:L11"/>
    <mergeCell ref="M10:M11"/>
    <mergeCell ref="N10:N11"/>
    <mergeCell ref="K10:K11"/>
    <mergeCell ref="P10:P11"/>
    <mergeCell ref="G10:G11"/>
    <mergeCell ref="O10:O11"/>
    <mergeCell ref="E7:H7"/>
    <mergeCell ref="A5:C5"/>
    <mergeCell ref="B1:H1"/>
    <mergeCell ref="B2:H2"/>
    <mergeCell ref="B3:H3"/>
    <mergeCell ref="E6:H6"/>
    <mergeCell ref="J10:J11"/>
    <mergeCell ref="A10:A11"/>
    <mergeCell ref="B10:B11"/>
    <mergeCell ref="C10:C11"/>
    <mergeCell ref="D10:D11"/>
    <mergeCell ref="E10:E11"/>
    <mergeCell ref="F10:F11"/>
  </mergeCells>
  <dataValidations count="14">
    <dataValidation type="list" allowBlank="1" showInputMessage="1" showErrorMessage="1" sqref="D12:D13">
      <formula1>$A$6:$A$8</formula1>
    </dataValidation>
    <dataValidation type="list" allowBlank="1" showInputMessage="1" showErrorMessage="1" sqref="R14:U15 R23:U47">
      <formula1>$D$50:$D$52</formula1>
    </dataValidation>
    <dataValidation type="list" allowBlank="1" showInputMessage="1" showErrorMessage="1" sqref="A12:A21 A24:A47">
      <formula1>$A$50:$A$52</formula1>
    </dataValidation>
    <dataValidation type="list" allowBlank="1" showInputMessage="1" showErrorMessage="1" sqref="D14:D21 D24:D47">
      <formula1>$A$6:$A$9</formula1>
    </dataValidation>
    <dataValidation type="list" allowBlank="1" showInputMessage="1" showErrorMessage="1" sqref="Q23:Q47 R16:U21 Q12:Q21 R12:U13">
      <formula1>$D$50:$D$53</formula1>
    </dataValidation>
    <dataValidation type="list" allowBlank="1" showInputMessage="1" showErrorMessage="1" sqref="P38:P47 P31:P32">
      <formula1>$B$50:$B$51</formula1>
    </dataValidation>
    <dataValidation type="list" allowBlank="1" showInputMessage="1" showErrorMessage="1" sqref="P33:P37 P24:P30 P12:P21">
      <formula1>$B$50:$B$52</formula1>
    </dataValidation>
    <dataValidation type="list" allowBlank="1" showInputMessage="1" showErrorMessage="1" sqref="H50 F24:F47 F12:F21">
      <formula1>$C$50:$C$53</formula1>
    </dataValidation>
    <dataValidation type="list" allowBlank="1" showInputMessage="1" showErrorMessage="1" sqref="A22:A23">
      <formula1>$A$49:$A$51</formula1>
    </dataValidation>
    <dataValidation type="list" allowBlank="1" showInputMessage="1" showErrorMessage="1" sqref="R22:U22">
      <formula1>$D$57:$D$59</formula1>
    </dataValidation>
    <dataValidation type="list" allowBlank="1" showInputMessage="1" showErrorMessage="1" sqref="D22:D23">
      <formula1>$B$54:$B$57</formula1>
    </dataValidation>
    <dataValidation type="list" allowBlank="1" showInputMessage="1" showErrorMessage="1" sqref="P22:P23">
      <formula1>$B$49:$B$513</formula1>
    </dataValidation>
    <dataValidation type="list" allowBlank="1" showInputMessage="1" showErrorMessage="1" sqref="F22:F23">
      <formula1>$C$49:$C$52</formula1>
    </dataValidation>
    <dataValidation type="list" allowBlank="1" showInputMessage="1" showErrorMessage="1" sqref="Q22">
      <formula1>$D$49:$D$52</formula1>
    </dataValidation>
  </dataValidations>
  <hyperlinks>
    <hyperlink ref="O19" r:id="rId1"/>
    <hyperlink ref="O20" r:id="rId2"/>
    <hyperlink ref="O18" r:id="rId3"/>
    <hyperlink ref="O17" r:id="rId4"/>
    <hyperlink ref="O16" r:id="rId5"/>
    <hyperlink ref="O21" r:id="rId6" display="mailto:dls@gopmca.com"/>
    <hyperlink ref="O22" r:id="rId7"/>
    <hyperlink ref="O23" r:id="rId8" display="mailto:Kurt.Backscheider@constructconnect.com"/>
    <hyperlink ref="O24" r:id="rId9"/>
    <hyperlink ref="O25" r:id="rId10"/>
    <hyperlink ref="O26" r:id="rId11"/>
    <hyperlink ref="O12" r:id="rId12"/>
    <hyperlink ref="O28" r:id="rId13"/>
    <hyperlink ref="O29" r:id="rId14"/>
    <hyperlink ref="O30" r:id="rId15"/>
    <hyperlink ref="O31" r:id="rId16"/>
    <hyperlink ref="O32" r:id="rId17"/>
    <hyperlink ref="O34" r:id="rId18"/>
    <hyperlink ref="O15" r:id="rId19"/>
    <hyperlink ref="O35" r:id="rId20"/>
    <hyperlink ref="O13" r:id="rId21"/>
    <hyperlink ref="O36" r:id="rId22"/>
  </hyperlinks>
  <pageMargins left="0.5" right="0.5" top="1" bottom="1" header="0.5" footer="0.5"/>
  <pageSetup paperSize="5" scale="36" orientation="landscape" r:id="rId23"/>
  <headerFooter alignWithMargins="0"/>
  <drawing r:id="rId24"/>
  <legacyDrawing r:id="rId2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3" r:id="rId26" name="Check Box 5">
              <controlPr defaultSize="0" autoFill="0" autoLine="0" autoPict="0">
                <anchor moveWithCells="1">
                  <from>
                    <xdr:col>8</xdr:col>
                    <xdr:colOff>38100</xdr:colOff>
                    <xdr:row>5</xdr:row>
                    <xdr:rowOff>22860</xdr:rowOff>
                  </from>
                  <to>
                    <xdr:col>8</xdr:col>
                    <xdr:colOff>327660</xdr:colOff>
                    <xdr:row>5</xdr:row>
                    <xdr:rowOff>236220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I36"/>
  <sheetViews>
    <sheetView zoomScaleNormal="100" zoomScalePageLayoutView="80" workbookViewId="0">
      <selection activeCell="B9" sqref="B9"/>
    </sheetView>
  </sheetViews>
  <sheetFormatPr defaultColWidth="8.6640625" defaultRowHeight="14.4"/>
  <cols>
    <col min="1" max="1" width="11.6640625" customWidth="1"/>
    <col min="2" max="2" width="35.33203125" customWidth="1"/>
    <col min="3" max="3" width="9.33203125" bestFit="1" customWidth="1"/>
    <col min="4" max="4" width="12.6640625" style="1" customWidth="1"/>
    <col min="5" max="5" width="12.6640625" customWidth="1"/>
    <col min="6" max="6" width="8.44140625" style="4" customWidth="1"/>
    <col min="7" max="7" width="11.5546875" customWidth="1"/>
    <col min="8" max="9" width="8.6640625" style="4"/>
  </cols>
  <sheetData>
    <row r="1" spans="1:9" ht="14.4" customHeight="1">
      <c r="A1" s="2"/>
      <c r="B1" s="2"/>
      <c r="C1" s="151" t="s">
        <v>35</v>
      </c>
      <c r="D1" s="151"/>
      <c r="E1" s="151"/>
      <c r="F1"/>
      <c r="H1"/>
      <c r="I1"/>
    </row>
    <row r="2" spans="1:9" ht="19.2" customHeight="1">
      <c r="A2" s="2"/>
      <c r="B2" s="2"/>
      <c r="C2" s="151"/>
      <c r="D2" s="151"/>
      <c r="E2" s="151"/>
      <c r="F2"/>
      <c r="H2"/>
      <c r="I2"/>
    </row>
    <row r="3" spans="1:9">
      <c r="C3" s="151"/>
      <c r="D3" s="151"/>
      <c r="E3" s="151"/>
      <c r="F3"/>
      <c r="H3"/>
      <c r="I3"/>
    </row>
    <row r="4" spans="1:9">
      <c r="C4" s="151"/>
      <c r="D4" s="151"/>
      <c r="E4" s="151"/>
      <c r="F4"/>
      <c r="H4"/>
      <c r="I4"/>
    </row>
    <row r="5" spans="1:9" ht="15.6">
      <c r="F5" s="3"/>
      <c r="G5" s="3"/>
      <c r="H5" s="3"/>
      <c r="I5"/>
    </row>
    <row r="6" spans="1:9" ht="14.4" customHeight="1">
      <c r="A6" s="152" t="s">
        <v>5</v>
      </c>
      <c r="B6" s="152"/>
      <c r="C6" s="152"/>
      <c r="D6" s="154">
        <f ca="1">TODAY()</f>
        <v>43145</v>
      </c>
      <c r="E6" s="154"/>
      <c r="F6"/>
      <c r="H6"/>
      <c r="I6"/>
    </row>
    <row r="7" spans="1:9" ht="14.4" customHeight="1">
      <c r="A7" s="153"/>
      <c r="B7" s="153"/>
      <c r="C7" s="153"/>
      <c r="D7" s="155"/>
      <c r="E7" s="156"/>
      <c r="F7"/>
      <c r="H7"/>
      <c r="I7"/>
    </row>
    <row r="8" spans="1:9">
      <c r="A8" s="101"/>
      <c r="B8" s="89"/>
      <c r="C8" s="101"/>
      <c r="D8" s="102"/>
      <c r="E8" s="101"/>
      <c r="F8"/>
      <c r="H8"/>
      <c r="I8"/>
    </row>
    <row r="9" spans="1:9">
      <c r="A9" s="103" t="s">
        <v>3</v>
      </c>
      <c r="B9" s="99" t="s">
        <v>231</v>
      </c>
      <c r="C9" s="158" t="str">
        <f>IF(B9=Planholders!H12,Planholders!M12,IF(B9=Planholders!H14,Planholders!M14,IF(B9=Planholders!H15,Planholders!M15,IF(B9=Planholders!H16,Planholders!M16,IF(B9=Planholders!H17,Planholders!M17,IF(B9=Planholders!H18,Planholders!M18,IF(B9=Planholders!H19,Planholders!M19,IF(B9=Planholders!H20,Planholders!M20,IF(B9=Planholders!H21,Planholders!M21,IF(B9=Planholders!H22,Planholders!M22,IF(B9=Planholders!H23,Planholders!M23,IF(B9=Planholders!H24,Planholders!M24,IF(B9=Planholders!H25,Planholders!M25,IF(B9=Planholders!H26,Planholders!M26,IF(B9=Planholders!H27,Planholders!M27,IF(B9=Planholders!H28,Planholders!M28,IF(B9=Planholders!H29,Planholders!M29,IF(B9=Planholders!H30,Planholders!M30,IF(B9=Planholders!H31,Planholders!M31,IF(B9=Planholders!H32,Planholders!M32,IF(B9=Planholders!H34,Planholders!M33,IF(B9=Planholders!H35,Planholders!M34,IF(B9=Planholders!H36,Planholders!M35,IF(B9=Planholders!H37,Planholders!M36,IF(B9=Planholders!H38,Planholders!M38,IF(B9=Planholders!H39,Planholders!M39,IF(B9=Planholders!H40,Planholders!M40,IF(B9=Planholders!H41,Planholders!L41,IF(B9=Planholders!H42,Planholders!M42,IF(B9=Planholders!H43,Planholders!M43,IF(B9=Planholders!H44,Planholders!M44,IF(B9=Planholders!H45,Planholders!M45,IF(B9=Planholders!H46,Planholders!M46,IF(B9=Planholders!H47,Planholders!M47,))))))))))))))))))))))))))))))))))</f>
        <v>740-451-1010</v>
      </c>
      <c r="D9" s="158"/>
      <c r="E9" s="104" t="s">
        <v>40</v>
      </c>
      <c r="F9"/>
      <c r="H9"/>
      <c r="I9"/>
    </row>
    <row r="10" spans="1:9">
      <c r="A10" s="103"/>
      <c r="B10" s="99" t="str">
        <f>IF(B9=Planholders!H12,Planholders!I12,IF(B9=Planholders!H14,Planholders!I14,IF(B9=Planholders!H15,Planholders!I15,IF(B9=Planholders!H16,Planholders!I16,IF(B9=Planholders!H17,Planholders!I17,IF(B9=Planholders!H18,Planholders!I18,IF(B9=Planholders!H19,Planholders!I19,IF(B9=Planholders!H20,Planholders!I20,IF(B9=Planholders!H21,Planholders!I21,IF(B9=Planholders!H22,Planholders!I22,IF(B9=Planholders!H23,Planholders!I23,IF(B9=Planholders!H24,Planholders!I24,IF(B9=Planholders!H25,Planholders!I25,IF(B9=Planholders!H26,Planholders!I26,IF(B9=Planholders!H27,Planholders!I27,IF(B9=Planholders!H28,Planholders!I28,IF(B9=Planholders!H29,Planholders!I29,IF(B9=Planholders!H30,Planholders!I30,IF(B9=Planholders!H31,Planholders!I31,IF(B9=Planholders!H32,Planholders!I32,IF(B9=Planholders!H33,Planholders!I33,IF(B9=Planholders!H34,Planholders!I34,IF(B9=Planholders!H35,Planholders!I35,IF(B9=Planholders!H36,Planholders!I36,IF(B9=Planholders!H37,Planholders!I37,IF(B9=Planholders!H38,Planholders!I38,IF(B9=Planholders!H39,Planholders!I39,IF(B9=Planholders!H40,Planholders!I40,IF(B9=Planholders!H41,Planholders!I41,IF(B9=Planholders!H42,Planholders!I42,IF(B9=Planholders!H43,Planholders!I43,IF(B9=Planholders!H44,Planholders!I44,IF(B9=Planholders!H45,Planholders!I45,IF(B9=Planholders!H46,Planholders!I46,IF(B9=Planholders!H47,Planholders!I47)))))))))))))))))))))))))))))))))))</f>
        <v>Sarah Osborne</v>
      </c>
      <c r="C10" s="158" t="str">
        <f>IF(B9=Planholders!H12,Planholders!N12,IF(B9=Planholders!H14,Planholders!N14,IF(B9=Planholders!H15,Planholders!N15,IF(B9=Planholders!H16,Planholders!N16,IF(B9=Planholders!H17,Planholders!N17,IF(B9=Planholders!H18,Planholders!N18,IF(B9=Planholders!H19,Planholders!N19,IF(B9=Planholders!H20,Planholders!N20,IF(B9=Planholders!H21,Planholders!N21,IF(B9=Planholders!H22,Planholders!N22,IF(B9=Planholders!H23,Planholders!N23,IF(B9=Planholders!H24,Planholders!N24,IF(B9=Planholders!H25,Planholders!N25,IF(B9=Planholders!H26,Planholders!N26,IF(B9=Planholders!H27,Planholders!N27,IF(B9=Planholders!H28,Planholders!N28,IF(B9=Planholders!H29,Planholders!N29,IF(B9=Planholders!H30,Planholders!N30,IF(B9=Planholders!H31,Planholders!N31,IF(B9=Planholders!H32,Planholders!N32,IF(B9=Planholders!H34,Planholders!N33,IF(B9=Planholders!H35,Planholders!N34,IF(B9=Planholders!H36,Planholders!N35,IF(B9=Planholders!H37,Planholders!N36,IF(B9=Planholders!H38,Planholders!N38,IF(B9=Planholders!H39,Planholders!N39,IF(B9=Planholders!H40,Planholders!N40,IF(B9=Planholders!H41,Planholders!L41,IF(B9=Planholders!H42,Planholders!N42,IF(B9=Planholders!H43,Planholders!N43,IF(B9=Planholders!H44,Planholders!N44,IF(B9=Planholders!H45,Planholders!N45,IF(B9=Planholders!H46,Planholders!N46,IF(B9=Planholders!H47,Planholders!N47,))))))))))))))))))))))))))))))))))</f>
        <v>740-894-3168</v>
      </c>
      <c r="D10" s="158"/>
      <c r="E10" s="104" t="s">
        <v>41</v>
      </c>
      <c r="F10"/>
      <c r="H10"/>
      <c r="I10"/>
    </row>
    <row r="11" spans="1:9">
      <c r="A11" s="101"/>
      <c r="B11" s="99" t="str">
        <f>IF(B9=Planholders!H12,Planholders!J12,IF(B9=Planholders!H14,Planholders!J14,IF(B9=Planholders!H15,Planholders!K15,IF(B9=Planholders!H16,Planholders!J16,IF(B9=Planholders!H17,Planholders!J17,IF(B9=Planholders!H18,Planholders!J18,IF(B9=Planholders!H19,Planholders!J19,IF(B9=Planholders!H20,Planholders!J20,IF(B9=Planholders!H21,Planholders!J21,IF(B9=Planholders!H22,Planholders!J22,IF(B9=Planholders!H23,Planholders!J23,IF(B9=Planholders!H24,Planholders!J24,IF(B9=Planholders!H25,Planholders!J25,IF(B9=Planholders!H26,Planholders!J26,IF(B9=Planholders!H27,Planholders!J27,IF(B9=Planholders!H28,Planholders!J28,IF(B9=Planholders!H29,Planholders!J29,IF(B9=Planholders!H30,Planholders!J30,IF(B9=Planholders!H31,Planholders!J31,IF(B9=Planholders!H32,Planholders!J32,IF(B9=Planholders!H34,Planholders!J33,IF(B9=Planholders!H35,Planholders!J34,IF(B9=Planholders!H36,Planholders!J35,IF(B9=Planholders!H37,Planholders!J36,IF(B9=Planholders!H38,Planholders!J38,IF(B9=Planholders!H39,Planholders!J39,IF(B9=Planholders!H40,Planholders!J40,IF(B9=Planholders!H41,Planholders!J41,IF(B9=Planholders!H42,Planholders!J42,IF(B9=Planholders!H43,Planholders!J43,IF(B9=Planholders!H44,Planholders!J44,IF(B9=Planholders!H45,Planholders!J45,IF(B9=Planholders!H46,Planholders!J46,IF(B9=Planholders!H47,Planholders!J47,))))))))))))))))))))))))))))))))))</f>
        <v>2125 County Road 1</v>
      </c>
      <c r="C11" s="157" t="str">
        <f>IF(B9=Planholders!H12,Planholders!O12,IF(B9=Planholders!H14,Planholders!O14,IF(B9=Planholders!H15,Planholders!O15,IF(B9=Planholders!H16,Planholders!O16,IF(B9=Planholders!H17,Planholders!O17,IF(B9=Planholders!H18,Planholders!O18,IF(B9=Planholders!H19,Planholders!O19,IF(B9=Planholders!H20,Planholders!O20,IF(B9=Planholders!H21,Planholders!O21,IF(B9=Planholders!H22,Planholders!N22,IF(B9=Planholders!H23,Planholders!O23,IF(B9=Planholders!H24,Planholders!O24,IF(B9=Planholders!H25,Planholders!O25,IF(B9=Planholders!H26,Planholders!O26,IF(B9=Planholders!H27,Planholders!O27,IF(B9=Planholders!H28,Planholders!O28,IF(B9=Planholders!H29,Planholders!O29,IF(B9=Planholders!H30,Planholders!O30,IF(B9=Planholders!H31,Planholders!O31,IF(B9=Planholders!H32,Planholders!O32,IF(B9=Planholders!H34,Planholders!O33,IF(B9=Planholders!H35,Planholders!O34,IF(B9=Planholders!H36,Planholders!O35,IF(B9=Planholders!H37,Planholders!O36,IF(B9=Planholders!H38,Planholders!O38,IF(B9=Planholders!H39,Planholders!O39,IF(B9=Planholders!H40,Planholders!O40,IF(B9=Planholders!H41,Planholders!L41,IF(B9=Planholders!H42,Planholders!O42,IF(B9=Planholders!H43,Planholders!O43,IF(B9=Planholders!H44,Planholders!O44,IF(B9=Planholders!H45,Planholders!O45,IF(B9=Planholders!H46,Planholders!O46,IF(B9=Planholders!H47,Planholders!O47,))))))))))))))))))))))))))))))))))</f>
        <v>whaley.doug@yahoo.com</v>
      </c>
      <c r="D11" s="157"/>
      <c r="E11" s="105" t="s">
        <v>42</v>
      </c>
      <c r="F11"/>
      <c r="H11"/>
      <c r="I11"/>
    </row>
    <row r="12" spans="1:9">
      <c r="A12" s="101"/>
      <c r="B12" s="99" t="str">
        <f>IF(B9=Planholders!H12,Planholders!L12,IF(B9=Planholders!H14,Planholders!L14,IF(B9=Planholders!H15,Planholders!L15,IF(B9=Planholders!H16,Planholders!L16,IF(B9=Planholders!H17,Planholders!L17,IF(B9=Planholders!H18,Planholders!L18,IF(B9=Planholders!H19,Planholders!L19,IF(B9=Planholders!H20,Planholders!L20,IF(B9=Planholders!H21,Planholders!L21,IF(B9=Planholders!H22,Planholders!L22,IF(B9=Planholders!H23,Planholders!L23,IF(B9=Planholders!H24,Planholders!L24,IF(B9=Planholders!H25,Planholders!L25,IF(B9=Planholders!H26,Planholders!L26,IF(B9=Planholders!H27,Planholders!L27,IF(B9=Planholders!H28,Planholders!L28,IF(B9=Planholders!H29,Planholders!L29,IF(B9=Planholders!H30,Planholders!L30,IF(B9=Planholders!H31,Planholders!L31,IF(B9=Planholders!H32,Planholders!L32,IF(B9=Planholders!H34,Planholders!L33,IF(B9=Planholders!H35,Planholders!L34,IF(B9=Planholders!H36,Planholders!L35,IF(B9=Planholders!H37,Planholders!L36,IF(B9=Planholders!H38,Planholders!L38,IF(B9=Planholders!H39,Planholders!L39,IF(B9=Planholders!H40,Planholders!L40,IF(B9=Planholders!H41,Planholders!L41,IF(B9=Planholders!H42,Planholders!L42,IF(B9=Planholders!H43,Planholders!L43,IF(B9=Planholders!H44,Planholders!L44,IF(B9=Planholders!H45,Planholders!L45,IF(B9=Planholders!H46,Planholders!L46,IF(B9=Planholders!H47,Planholders!L47,))))))))))))))))))))))))))))))))))</f>
        <v>South Point, OH 45680</v>
      </c>
      <c r="C12" s="101"/>
      <c r="D12" s="106"/>
      <c r="E12" s="107" t="s">
        <v>68</v>
      </c>
      <c r="F12"/>
      <c r="H12"/>
      <c r="I12"/>
    </row>
    <row r="13" spans="1:9">
      <c r="A13" s="101"/>
      <c r="B13" s="9"/>
      <c r="C13" s="101"/>
      <c r="D13" s="108"/>
      <c r="E13" s="109">
        <f>IF(B9=Planholders!H12,Planholders!B12,IF(B9=Planholders!H14,Planholders!B14,IF(B9=Planholders!H15,Planholders!B15,IF(B9=Planholders!H16,Planholders!B16,IF(B9=Planholders!H17,Planholders!B17,IF(B9=Planholders!H18,Planholders!B18,IF(B9=Planholders!H19,Planholders!B19,IF(B9=Planholders!H20,Planholders!B20,IF(B9=Planholders!H21,Planholders!B21,IF(B9=Planholders!H22,Planholders!B22,IF(B9=Planholders!H23,Planholders!B23,IF(B9=Planholders!H24,Planholders!B24,IF(B9=Planholders!H25,Planholders!B25,IF(B9=Planholders!H26,Planholders!B26,IF(B9=Planholders!H27,Planholders!B27,IF(B9=Planholders!H28,Planholders!B28,IF(B9=Planholders!H29,Planholders!B29,IF(B9=Planholders!H30,Planholders!B30,IF(B9=Planholders!H31,Planholders!B31,IF(B9=Planholders!H32,Planholders!B32,IF(B9=Planholders!H33,Planholders!B33,IF(B9=Planholders!H34,Planholders!B34,IF(B9=Planholders!H35,Planholders!B35,IF(B9=Planholders!H36,Planholders!B36,IF(B9=Planholders!H37,Planholders!B37,IF(B9=Planholders!H38,Planholders!B38,IF(B9=Planholders!H39,Planholders!B39,IF(B9=Planholders!H40,Planholders!B40,IF(B9=Planholders!H41,Planholders!B41,IF(B9=Planholders!H42,Planholders!B42,IF(B9=Planholders!H43,Planholders!B43,IF(B9=Planholders!H44,Planholders!B44,IF(B9=Planholders!H45,Planholders!B45,IF(B9=Planholders!H46,Planholders!B46,IF(B9=Planholders!H47,Planholders!B47)))))))))))))))))))))))))))))))))))</f>
        <v>24</v>
      </c>
      <c r="F13"/>
      <c r="H13"/>
      <c r="I13"/>
    </row>
    <row r="14" spans="1:9">
      <c r="A14" s="101"/>
      <c r="B14" s="9"/>
      <c r="C14" s="101"/>
      <c r="D14" s="110"/>
      <c r="E14" s="101"/>
      <c r="F14"/>
      <c r="H14"/>
      <c r="I14"/>
    </row>
    <row r="15" spans="1:9" ht="28.2" customHeight="1">
      <c r="A15" s="111" t="s">
        <v>0</v>
      </c>
      <c r="B15" s="111" t="s">
        <v>34</v>
      </c>
      <c r="C15" s="111" t="s">
        <v>9</v>
      </c>
      <c r="D15" s="112" t="s">
        <v>1</v>
      </c>
      <c r="E15" s="112" t="s">
        <v>2</v>
      </c>
      <c r="F15" s="5"/>
      <c r="G15" s="3"/>
    </row>
    <row r="16" spans="1:9" ht="36" customHeight="1">
      <c r="A16" s="163">
        <v>1</v>
      </c>
      <c r="B16" s="113" t="str">
        <f>Planholders!B1</f>
        <v>LEWIS COUNTY EDA</v>
      </c>
      <c r="C16" s="159" t="str">
        <f>IF(B9=Planholders!H12,Planholders!D12,IF(B9=Planholders!H14,Planholders!D14,IF(B9=Planholders!H15,Planholders!D15,IF(B9=Planholders!H16,Planholders!D16,IF(B9=Planholders!H17,Planholders!D17,IF(B9=Planholders!H18,Planholders!D18,IF(B9=Planholders!H19,Planholders!D19,IF(B9=Planholders!H20,Planholders!D20,IF(B9=Planholders!H21,Planholders!D21,IF(B9=Planholders!H22,Planholders!D22,IF(B9=Planholders!H23,Planholders!D23,IF(B9=Planholders!H24,Planholders!D24,IF(B9=Planholders!H25,Planholders!D25,IF(B9=Planholders!H26,Planholders!D26,IF(B9=Planholders!H27,Planholders!D27,IF(B9=Planholders!H28,Planholders!D28,IF(B9=Planholders!H29,Planholders!D29,IF(B9=Planholders!H30,Planholders!D30,IF(B9=Planholders!H31,Planholders!D31,IF(B9=Planholders!H32,Planholders!D32,IF(B9=Planholders!H33,Planholders!D33,IF(B9=Planholders!H34,Planholders!D34,IF(B9=Planholders!H35,Planholders!D35,IF(B9=Planholders!H36,Planholders!D36,IF(B9=Planholders!H37,Planholders!D37,IF(B9=Planholders!H38,Planholders!D38,IF(B9=Planholders!H39,Planholders!D39,IF(B9=Planholders!H40,Planholders!D40,IF(B9=Planholders!H41,Planholders!D41,IF(B9=Planholders!H42,Planholders!D42,IF(B9=Planholders!H43,Planholders!D43,IF(B9=Planholders!H44,Planholders!D44,IF(B9=Planholders!H45,Planholders!D45,IF(B9=Planholders!H46,Planholders!D46,IF(B9=Planholders!H47,Planholders!D47,)))))))))))))))))))))))))))))))))))</f>
        <v>CD Only</v>
      </c>
      <c r="D16" s="159">
        <f>IF(C16=Planholders!A6,Planholders!B6,IF(INVOICE!C16=Planholders!A7,Planholders!B7,Planholders!B8))</f>
        <v>75</v>
      </c>
      <c r="E16" s="160">
        <f>D16</f>
        <v>75</v>
      </c>
      <c r="F16" s="6"/>
    </row>
    <row r="17" spans="1:8" ht="36" customHeight="1">
      <c r="A17" s="164"/>
      <c r="B17" s="114" t="str">
        <f>Planholders!B2</f>
        <v>ALUM FORK AND LAUREL LICK WATERLINE EXTENSION</v>
      </c>
      <c r="C17" s="159"/>
      <c r="D17" s="159"/>
      <c r="E17" s="161"/>
      <c r="F17" s="6"/>
    </row>
    <row r="18" spans="1:8" ht="36" customHeight="1">
      <c r="A18" s="165"/>
      <c r="B18" s="115" t="str">
        <f>Planholders!B3</f>
        <v>101-010-0636</v>
      </c>
      <c r="C18" s="159"/>
      <c r="D18" s="159"/>
      <c r="E18" s="162"/>
      <c r="F18" s="6"/>
    </row>
    <row r="19" spans="1:8" ht="54" customHeight="1">
      <c r="A19" s="101"/>
      <c r="B19" s="116"/>
      <c r="C19" s="101"/>
      <c r="D19" s="117" t="s">
        <v>4</v>
      </c>
      <c r="E19" s="118">
        <f>SUM(E16:E16)</f>
        <v>75</v>
      </c>
    </row>
    <row r="20" spans="1:8" ht="17.399999999999999" customHeight="1">
      <c r="A20" s="101"/>
      <c r="B20" s="101"/>
      <c r="C20" s="101"/>
      <c r="D20" s="110"/>
      <c r="E20" s="101"/>
    </row>
    <row r="21" spans="1:8" ht="17.399999999999999" customHeight="1">
      <c r="A21" s="101"/>
      <c r="B21" s="101"/>
      <c r="C21" s="101"/>
      <c r="D21" s="110"/>
      <c r="E21" s="101"/>
    </row>
    <row r="22" spans="1:8">
      <c r="A22" s="101"/>
      <c r="B22" s="101"/>
      <c r="C22" s="101"/>
      <c r="D22" s="110"/>
      <c r="E22" s="101"/>
    </row>
    <row r="23" spans="1:8" ht="15.6">
      <c r="A23" s="101"/>
      <c r="B23" s="101"/>
      <c r="C23" s="101"/>
      <c r="D23" s="110"/>
      <c r="E23" s="101"/>
      <c r="F23" s="5"/>
      <c r="G23" s="3"/>
      <c r="H23" s="5"/>
    </row>
    <row r="24" spans="1:8" ht="28.5" customHeight="1">
      <c r="A24" s="150" t="s">
        <v>6</v>
      </c>
      <c r="B24" s="150"/>
      <c r="C24" s="150"/>
      <c r="D24" s="150"/>
      <c r="E24" s="150"/>
      <c r="F24" s="6"/>
    </row>
    <row r="25" spans="1:8">
      <c r="A25" s="89"/>
      <c r="B25" s="89"/>
      <c r="C25" s="89"/>
      <c r="D25" s="119"/>
      <c r="E25" s="89"/>
    </row>
    <row r="26" spans="1:8" ht="18" customHeight="1">
      <c r="A26" s="149" t="str">
        <f>B16</f>
        <v>LEWIS COUNTY EDA</v>
      </c>
      <c r="B26" s="149"/>
      <c r="C26" s="149"/>
      <c r="D26" s="149"/>
      <c r="E26" s="149"/>
      <c r="F26" s="5"/>
      <c r="G26" s="3"/>
      <c r="H26" s="5"/>
    </row>
    <row r="27" spans="1:8" ht="18" customHeight="1">
      <c r="A27" s="149" t="str">
        <f>B17</f>
        <v>ALUM FORK AND LAUREL LICK WATERLINE EXTENSION</v>
      </c>
      <c r="B27" s="149"/>
      <c r="C27" s="149"/>
      <c r="D27" s="149"/>
      <c r="E27" s="149"/>
      <c r="F27" s="5"/>
      <c r="G27" s="3"/>
      <c r="H27" s="5"/>
    </row>
    <row r="28" spans="1:8" ht="18" customHeight="1">
      <c r="A28" s="149" t="str">
        <f>B18</f>
        <v>101-010-0636</v>
      </c>
      <c r="B28" s="149"/>
      <c r="C28" s="149"/>
      <c r="D28" s="149"/>
      <c r="E28" s="149"/>
      <c r="F28" s="6"/>
    </row>
    <row r="29" spans="1:8" ht="17.399999999999999">
      <c r="A29" s="120"/>
      <c r="B29" s="120"/>
      <c r="C29" s="120"/>
      <c r="D29" s="121" t="s">
        <v>28</v>
      </c>
      <c r="E29" s="122">
        <f>E19</f>
        <v>75</v>
      </c>
    </row>
    <row r="30" spans="1:8" ht="17.399999999999999">
      <c r="A30" s="120"/>
      <c r="B30" s="123"/>
      <c r="C30" s="120"/>
      <c r="D30" s="121" t="str">
        <f>E12</f>
        <v>Set #</v>
      </c>
      <c r="E30" s="124">
        <f>E13</f>
        <v>24</v>
      </c>
    </row>
    <row r="31" spans="1:8" ht="17.399999999999999">
      <c r="A31" s="89" t="str">
        <f>B9</f>
        <v>Mountaineer Welding Services</v>
      </c>
      <c r="B31" s="125"/>
      <c r="C31" s="120"/>
      <c r="D31" s="121"/>
      <c r="E31" s="122"/>
    </row>
    <row r="32" spans="1:8" ht="17.399999999999999">
      <c r="A32" s="89" t="str">
        <f>B10</f>
        <v>Sarah Osborne</v>
      </c>
      <c r="B32" s="89"/>
      <c r="C32" s="89"/>
      <c r="D32" s="121" t="s">
        <v>27</v>
      </c>
      <c r="E32" s="126" t="s">
        <v>7</v>
      </c>
    </row>
    <row r="33" spans="1:5">
      <c r="A33" s="89" t="str">
        <f>B11</f>
        <v>2125 County Road 1</v>
      </c>
      <c r="B33" s="89"/>
      <c r="C33" s="89"/>
      <c r="D33" s="119"/>
      <c r="E33" s="89"/>
    </row>
    <row r="34" spans="1:5">
      <c r="A34" s="89" t="str">
        <f>B12</f>
        <v>South Point, OH 45680</v>
      </c>
      <c r="B34" s="89"/>
      <c r="C34" s="89"/>
      <c r="D34" s="119"/>
      <c r="E34" s="89"/>
    </row>
    <row r="35" spans="1:5">
      <c r="A35" s="103"/>
      <c r="B35" s="101"/>
      <c r="C35" s="89"/>
      <c r="D35" s="119"/>
      <c r="E35" s="89"/>
    </row>
    <row r="36" spans="1:5">
      <c r="C36" s="7"/>
      <c r="D36" s="8"/>
      <c r="E36" s="7"/>
    </row>
  </sheetData>
  <dataConsolidate/>
  <mergeCells count="14">
    <mergeCell ref="A26:E26"/>
    <mergeCell ref="A27:E27"/>
    <mergeCell ref="A28:E28"/>
    <mergeCell ref="A24:E24"/>
    <mergeCell ref="C1:E4"/>
    <mergeCell ref="A6:C7"/>
    <mergeCell ref="D6:E7"/>
    <mergeCell ref="C11:D11"/>
    <mergeCell ref="C9:D9"/>
    <mergeCell ref="C10:D10"/>
    <mergeCell ref="C16:C18"/>
    <mergeCell ref="D16:D18"/>
    <mergeCell ref="E16:E18"/>
    <mergeCell ref="A16:A18"/>
  </mergeCells>
  <conditionalFormatting sqref="A34">
    <cfRule type="cellIs" dxfId="0" priority="1" operator="equal">
      <formula>0</formula>
    </cfRule>
  </conditionalFormatting>
  <pageMargins left="1" right="1" top="1" bottom="0.5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1" r:id="rId4" name="Check Box 17">
              <controlPr defaultSize="0" autoFill="0" autoLine="0" autoPict="0">
                <anchor moveWithCells="1">
                  <from>
                    <xdr:col>3</xdr:col>
                    <xdr:colOff>0</xdr:colOff>
                    <xdr:row>11</xdr:row>
                    <xdr:rowOff>175260</xdr:rowOff>
                  </from>
                  <to>
                    <xdr:col>3</xdr:col>
                    <xdr:colOff>762000</xdr:colOff>
                    <xdr:row>13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5" name="Check Box 18">
              <controlPr locked="0" defaultSize="0" autoFill="0" autoLine="0" autoPict="0">
                <anchor moveWithCells="1">
                  <from>
                    <xdr:col>3</xdr:col>
                    <xdr:colOff>0</xdr:colOff>
                    <xdr:row>11</xdr:row>
                    <xdr:rowOff>22860</xdr:rowOff>
                  </from>
                  <to>
                    <xdr:col>3</xdr:col>
                    <xdr:colOff>762000</xdr:colOff>
                    <xdr:row>12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6" name="Check Box 24">
              <controlPr defaultSize="0" autoFill="0" autoLine="0" autoPict="0">
                <anchor moveWithCells="1">
                  <from>
                    <xdr:col>3</xdr:col>
                    <xdr:colOff>0</xdr:colOff>
                    <xdr:row>12</xdr:row>
                    <xdr:rowOff>175260</xdr:rowOff>
                  </from>
                  <to>
                    <xdr:col>3</xdr:col>
                    <xdr:colOff>304800</xdr:colOff>
                    <xdr:row>14</xdr:row>
                    <xdr:rowOff>7620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xWindow="487" yWindow="683" count="1">
        <x14:dataValidation type="list" allowBlank="1" showInputMessage="1" showErrorMessage="1">
          <x14:formula1>
            <xm:f>Planholders!$H$12:$H$47</xm:f>
          </x14:formula1>
          <xm:sqref>B9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E377"/>
  <sheetViews>
    <sheetView workbookViewId="0">
      <selection activeCell="A11" sqref="A11"/>
    </sheetView>
  </sheetViews>
  <sheetFormatPr defaultRowHeight="14.4"/>
  <cols>
    <col min="1" max="1" width="62.6640625" customWidth="1"/>
    <col min="2" max="2" width="100.6640625" customWidth="1"/>
  </cols>
  <sheetData>
    <row r="1" spans="1:5" ht="23.4" thickBot="1">
      <c r="A1" s="11"/>
      <c r="B1" s="11"/>
      <c r="C1" s="11"/>
      <c r="D1" s="11"/>
      <c r="E1" s="11"/>
    </row>
    <row r="2" spans="1:5" ht="75" customHeight="1" thickTop="1">
      <c r="A2" s="16" t="s">
        <v>72</v>
      </c>
      <c r="B2" s="12"/>
      <c r="C2" s="11"/>
      <c r="D2" s="11"/>
      <c r="E2" s="11"/>
    </row>
    <row r="3" spans="1:5" ht="75" customHeight="1">
      <c r="A3" s="17" t="s">
        <v>71</v>
      </c>
      <c r="B3" s="13"/>
      <c r="C3" s="11"/>
      <c r="D3" s="11"/>
      <c r="E3" s="11"/>
    </row>
    <row r="4" spans="1:5" ht="75" customHeight="1">
      <c r="A4" s="17" t="s">
        <v>73</v>
      </c>
      <c r="B4" s="13"/>
      <c r="C4" s="11"/>
      <c r="D4" s="11"/>
      <c r="E4" s="11"/>
    </row>
    <row r="5" spans="1:5" ht="75" customHeight="1">
      <c r="A5" s="17" t="s">
        <v>74</v>
      </c>
      <c r="B5" s="13"/>
      <c r="C5" s="11"/>
      <c r="D5" s="11"/>
      <c r="E5" s="11"/>
    </row>
    <row r="6" spans="1:5" ht="75" customHeight="1">
      <c r="A6" s="17" t="s">
        <v>75</v>
      </c>
      <c r="B6" s="13"/>
      <c r="C6" s="11"/>
      <c r="D6" s="11"/>
      <c r="E6" s="11"/>
    </row>
    <row r="7" spans="1:5" ht="75" customHeight="1">
      <c r="A7" s="17" t="s">
        <v>76</v>
      </c>
      <c r="B7" s="13"/>
      <c r="C7" s="11"/>
      <c r="D7" s="11"/>
      <c r="E7" s="11"/>
    </row>
    <row r="8" spans="1:5" ht="75" customHeight="1">
      <c r="A8" s="17" t="s">
        <v>77</v>
      </c>
      <c r="B8" s="13"/>
      <c r="C8" s="11"/>
      <c r="D8" s="11"/>
      <c r="E8" s="11"/>
    </row>
    <row r="9" spans="1:5" ht="75" customHeight="1">
      <c r="A9" s="17" t="s">
        <v>78</v>
      </c>
      <c r="B9" s="13"/>
      <c r="C9" s="11"/>
      <c r="D9" s="11"/>
      <c r="E9" s="11"/>
    </row>
    <row r="10" spans="1:5" ht="75" customHeight="1">
      <c r="A10" s="17" t="s">
        <v>79</v>
      </c>
      <c r="B10" s="13"/>
      <c r="C10" s="11"/>
      <c r="D10" s="11"/>
      <c r="E10" s="11"/>
    </row>
    <row r="11" spans="1:5" ht="75" customHeight="1">
      <c r="A11" s="17" t="s">
        <v>125</v>
      </c>
      <c r="B11" s="13"/>
      <c r="C11" s="11"/>
      <c r="D11" s="11"/>
      <c r="E11" s="11"/>
    </row>
    <row r="12" spans="1:5" ht="75" customHeight="1">
      <c r="A12" s="17" t="s">
        <v>80</v>
      </c>
      <c r="B12" s="13"/>
      <c r="C12" s="11"/>
      <c r="D12" s="11"/>
      <c r="E12" s="11"/>
    </row>
    <row r="13" spans="1:5" ht="75" customHeight="1">
      <c r="A13" s="18" t="s">
        <v>81</v>
      </c>
      <c r="B13" s="14"/>
      <c r="C13" s="11"/>
      <c r="D13" s="11"/>
      <c r="E13" s="11"/>
    </row>
    <row r="14" spans="1:5" ht="75" customHeight="1">
      <c r="A14" s="17" t="s">
        <v>82</v>
      </c>
      <c r="B14" s="13"/>
      <c r="C14" s="11"/>
      <c r="D14" s="11"/>
      <c r="E14" s="11"/>
    </row>
    <row r="15" spans="1:5" ht="75" customHeight="1" thickBot="1">
      <c r="A15" s="19" t="s">
        <v>83</v>
      </c>
      <c r="B15" s="15"/>
      <c r="C15" s="11"/>
      <c r="D15" s="11"/>
      <c r="E15" s="11"/>
    </row>
    <row r="16" spans="1:5" ht="75" customHeight="1" thickTop="1">
      <c r="A16" s="11"/>
      <c r="B16" s="11"/>
      <c r="C16" s="11"/>
      <c r="D16" s="11"/>
      <c r="E16" s="11"/>
    </row>
    <row r="17" spans="1:5" ht="75" customHeight="1">
      <c r="A17" s="11" t="s">
        <v>84</v>
      </c>
      <c r="B17" s="11"/>
      <c r="C17" s="11"/>
      <c r="D17" s="11"/>
      <c r="E17" s="11"/>
    </row>
    <row r="18" spans="1:5" ht="75" customHeight="1">
      <c r="A18" s="11"/>
      <c r="B18" s="11"/>
      <c r="C18" s="11"/>
      <c r="D18" s="11"/>
      <c r="E18" s="11"/>
    </row>
    <row r="19" spans="1:5" ht="75" customHeight="1">
      <c r="A19" s="11" t="s">
        <v>85</v>
      </c>
      <c r="B19" s="11"/>
      <c r="C19" s="11"/>
      <c r="D19" s="11"/>
      <c r="E19" s="11"/>
    </row>
    <row r="20" spans="1:5" ht="22.8">
      <c r="A20" s="11"/>
      <c r="B20" s="11"/>
      <c r="C20" s="11"/>
      <c r="D20" s="11"/>
      <c r="E20" s="11"/>
    </row>
    <row r="21" spans="1:5" ht="22.8">
      <c r="A21" s="11"/>
      <c r="B21" s="11"/>
      <c r="C21" s="11"/>
      <c r="D21" s="11"/>
      <c r="E21" s="11"/>
    </row>
    <row r="22" spans="1:5" ht="22.8">
      <c r="A22" s="11"/>
      <c r="B22" s="11"/>
      <c r="C22" s="11"/>
      <c r="D22" s="11"/>
      <c r="E22" s="11"/>
    </row>
    <row r="23" spans="1:5" ht="22.8">
      <c r="A23" s="11"/>
      <c r="B23" s="11"/>
      <c r="C23" s="11"/>
      <c r="D23" s="11"/>
      <c r="E23" s="11"/>
    </row>
    <row r="24" spans="1:5" ht="22.8">
      <c r="A24" s="11"/>
      <c r="B24" s="11"/>
      <c r="C24" s="11"/>
      <c r="D24" s="11"/>
      <c r="E24" s="11"/>
    </row>
    <row r="25" spans="1:5" ht="22.8">
      <c r="A25" s="11"/>
      <c r="B25" s="11"/>
      <c r="C25" s="11"/>
      <c r="D25" s="11"/>
      <c r="E25" s="11"/>
    </row>
    <row r="26" spans="1:5" ht="22.8">
      <c r="A26" s="11"/>
      <c r="B26" s="11"/>
      <c r="C26" s="11"/>
      <c r="D26" s="11"/>
      <c r="E26" s="11"/>
    </row>
    <row r="27" spans="1:5" ht="22.8">
      <c r="A27" s="11"/>
      <c r="B27" s="11"/>
      <c r="C27" s="11"/>
      <c r="D27" s="11"/>
      <c r="E27" s="11"/>
    </row>
    <row r="28" spans="1:5" ht="22.8">
      <c r="A28" s="11"/>
      <c r="B28" s="11"/>
      <c r="C28" s="11"/>
      <c r="D28" s="11"/>
      <c r="E28" s="11"/>
    </row>
    <row r="29" spans="1:5" ht="22.8">
      <c r="A29" s="11"/>
      <c r="B29" s="11"/>
      <c r="C29" s="11"/>
      <c r="D29" s="11"/>
      <c r="E29" s="11"/>
    </row>
    <row r="30" spans="1:5" ht="22.8">
      <c r="A30" s="11"/>
      <c r="B30" s="11"/>
      <c r="C30" s="11"/>
      <c r="D30" s="11"/>
      <c r="E30" s="11"/>
    </row>
    <row r="31" spans="1:5" ht="22.8">
      <c r="A31" s="11"/>
      <c r="B31" s="11"/>
      <c r="C31" s="11"/>
      <c r="D31" s="11"/>
      <c r="E31" s="11"/>
    </row>
    <row r="32" spans="1:5" ht="22.8">
      <c r="A32" s="11"/>
      <c r="B32" s="11"/>
      <c r="C32" s="11"/>
      <c r="D32" s="11"/>
      <c r="E32" s="11"/>
    </row>
    <row r="33" spans="1:5" ht="22.8">
      <c r="A33" s="11"/>
      <c r="B33" s="11"/>
      <c r="C33" s="11"/>
      <c r="D33" s="11"/>
      <c r="E33" s="11"/>
    </row>
    <row r="34" spans="1:5" ht="22.8">
      <c r="A34" s="11"/>
      <c r="B34" s="11"/>
      <c r="C34" s="11"/>
      <c r="D34" s="11"/>
      <c r="E34" s="11"/>
    </row>
    <row r="35" spans="1:5" ht="22.8">
      <c r="A35" s="11"/>
      <c r="B35" s="11"/>
      <c r="C35" s="11"/>
      <c r="D35" s="11"/>
      <c r="E35" s="11"/>
    </row>
    <row r="36" spans="1:5" ht="22.8">
      <c r="A36" s="11"/>
      <c r="B36" s="11"/>
      <c r="C36" s="11"/>
      <c r="D36" s="11"/>
      <c r="E36" s="11"/>
    </row>
    <row r="37" spans="1:5" ht="22.8">
      <c r="A37" s="11"/>
      <c r="B37" s="11"/>
      <c r="C37" s="11"/>
      <c r="D37" s="11"/>
      <c r="E37" s="11"/>
    </row>
    <row r="38" spans="1:5" ht="22.8">
      <c r="A38" s="11"/>
      <c r="B38" s="11"/>
      <c r="C38" s="11"/>
      <c r="D38" s="11"/>
      <c r="E38" s="11"/>
    </row>
    <row r="39" spans="1:5" ht="22.8">
      <c r="A39" s="11"/>
      <c r="B39" s="11"/>
      <c r="C39" s="11"/>
      <c r="D39" s="11"/>
      <c r="E39" s="11"/>
    </row>
    <row r="40" spans="1:5" ht="22.8">
      <c r="A40" s="11"/>
      <c r="B40" s="11"/>
      <c r="C40" s="11"/>
      <c r="D40" s="11"/>
      <c r="E40" s="11"/>
    </row>
    <row r="41" spans="1:5" ht="22.8">
      <c r="A41" s="11"/>
      <c r="B41" s="11"/>
      <c r="C41" s="11"/>
      <c r="D41" s="11"/>
      <c r="E41" s="11"/>
    </row>
    <row r="42" spans="1:5" ht="22.8">
      <c r="A42" s="11"/>
      <c r="B42" s="11"/>
      <c r="C42" s="11"/>
      <c r="D42" s="11"/>
      <c r="E42" s="11"/>
    </row>
    <row r="43" spans="1:5" ht="22.8">
      <c r="A43" s="11"/>
      <c r="B43" s="11"/>
      <c r="C43" s="11"/>
      <c r="D43" s="11"/>
      <c r="E43" s="11"/>
    </row>
    <row r="44" spans="1:5" ht="22.8">
      <c r="A44" s="11"/>
      <c r="B44" s="11"/>
      <c r="C44" s="11"/>
      <c r="D44" s="11"/>
      <c r="E44" s="11"/>
    </row>
    <row r="45" spans="1:5" ht="22.8">
      <c r="A45" s="11"/>
      <c r="B45" s="11"/>
      <c r="C45" s="11"/>
      <c r="D45" s="11"/>
      <c r="E45" s="11"/>
    </row>
    <row r="46" spans="1:5" ht="22.8">
      <c r="A46" s="11"/>
      <c r="B46" s="11"/>
      <c r="C46" s="11"/>
      <c r="D46" s="11"/>
      <c r="E46" s="11"/>
    </row>
    <row r="47" spans="1:5" ht="22.8">
      <c r="A47" s="11"/>
      <c r="B47" s="11"/>
      <c r="C47" s="11"/>
      <c r="D47" s="11"/>
      <c r="E47" s="11"/>
    </row>
    <row r="48" spans="1:5" ht="22.8">
      <c r="A48" s="11"/>
      <c r="B48" s="11"/>
      <c r="C48" s="11"/>
      <c r="D48" s="11"/>
      <c r="E48" s="11"/>
    </row>
    <row r="49" spans="1:5" ht="22.8">
      <c r="A49" s="11"/>
      <c r="B49" s="11"/>
      <c r="C49" s="11"/>
      <c r="D49" s="11"/>
      <c r="E49" s="11"/>
    </row>
    <row r="50" spans="1:5" ht="22.8">
      <c r="A50" s="11"/>
      <c r="B50" s="11"/>
      <c r="C50" s="11"/>
      <c r="D50" s="11"/>
      <c r="E50" s="11"/>
    </row>
    <row r="51" spans="1:5" ht="22.8">
      <c r="A51" s="11"/>
      <c r="B51" s="11"/>
      <c r="C51" s="11"/>
      <c r="D51" s="11"/>
      <c r="E51" s="11"/>
    </row>
    <row r="52" spans="1:5" ht="22.8">
      <c r="A52" s="11"/>
      <c r="B52" s="11"/>
      <c r="C52" s="11"/>
      <c r="D52" s="11"/>
      <c r="E52" s="11"/>
    </row>
    <row r="53" spans="1:5" ht="22.8">
      <c r="A53" s="11"/>
      <c r="B53" s="11"/>
      <c r="C53" s="11"/>
      <c r="D53" s="11"/>
      <c r="E53" s="11"/>
    </row>
    <row r="54" spans="1:5" ht="22.8">
      <c r="A54" s="11"/>
      <c r="B54" s="11"/>
      <c r="C54" s="11"/>
      <c r="D54" s="11"/>
      <c r="E54" s="11"/>
    </row>
    <row r="55" spans="1:5" ht="22.8">
      <c r="A55" s="11"/>
      <c r="B55" s="11"/>
      <c r="C55" s="11"/>
      <c r="D55" s="11"/>
      <c r="E55" s="11"/>
    </row>
    <row r="56" spans="1:5" ht="22.8">
      <c r="A56" s="11"/>
      <c r="B56" s="11"/>
      <c r="C56" s="11"/>
      <c r="D56" s="11"/>
      <c r="E56" s="11"/>
    </row>
    <row r="57" spans="1:5" ht="22.8">
      <c r="A57" s="11"/>
      <c r="B57" s="11"/>
      <c r="C57" s="11"/>
      <c r="D57" s="11"/>
      <c r="E57" s="11"/>
    </row>
    <row r="58" spans="1:5" ht="22.8">
      <c r="A58" s="11"/>
      <c r="B58" s="11"/>
      <c r="C58" s="11"/>
      <c r="D58" s="11"/>
      <c r="E58" s="11"/>
    </row>
    <row r="59" spans="1:5" ht="22.8">
      <c r="A59" s="11"/>
      <c r="B59" s="11"/>
      <c r="C59" s="11"/>
      <c r="D59" s="11"/>
      <c r="E59" s="11"/>
    </row>
    <row r="60" spans="1:5" ht="22.8">
      <c r="A60" s="11"/>
      <c r="B60" s="11"/>
      <c r="C60" s="11"/>
      <c r="D60" s="11"/>
      <c r="E60" s="11"/>
    </row>
    <row r="61" spans="1:5" ht="22.8">
      <c r="A61" s="11"/>
      <c r="B61" s="11"/>
      <c r="C61" s="11"/>
      <c r="D61" s="11"/>
      <c r="E61" s="11"/>
    </row>
    <row r="62" spans="1:5" ht="22.8">
      <c r="A62" s="11"/>
      <c r="B62" s="11"/>
      <c r="C62" s="11"/>
      <c r="D62" s="11"/>
      <c r="E62" s="11"/>
    </row>
    <row r="63" spans="1:5" ht="22.8">
      <c r="A63" s="11"/>
      <c r="B63" s="11"/>
      <c r="C63" s="11"/>
      <c r="D63" s="11"/>
      <c r="E63" s="11"/>
    </row>
    <row r="64" spans="1:5" ht="22.8">
      <c r="A64" s="11"/>
      <c r="B64" s="11"/>
      <c r="C64" s="11"/>
      <c r="D64" s="11"/>
      <c r="E64" s="11"/>
    </row>
    <row r="65" spans="1:5" ht="22.8">
      <c r="A65" s="11"/>
      <c r="B65" s="11"/>
      <c r="C65" s="11"/>
      <c r="D65" s="11"/>
      <c r="E65" s="11"/>
    </row>
    <row r="66" spans="1:5" ht="22.8">
      <c r="A66" s="11"/>
      <c r="B66" s="11"/>
      <c r="C66" s="11"/>
      <c r="D66" s="11"/>
      <c r="E66" s="11"/>
    </row>
    <row r="67" spans="1:5" ht="22.8">
      <c r="A67" s="11"/>
      <c r="B67" s="11"/>
      <c r="C67" s="11"/>
      <c r="D67" s="11"/>
      <c r="E67" s="11"/>
    </row>
    <row r="68" spans="1:5" ht="22.8">
      <c r="A68" s="11"/>
      <c r="B68" s="11"/>
      <c r="C68" s="11"/>
      <c r="D68" s="11"/>
      <c r="E68" s="11"/>
    </row>
    <row r="69" spans="1:5" ht="22.8">
      <c r="A69" s="11"/>
      <c r="B69" s="11"/>
      <c r="C69" s="11"/>
      <c r="D69" s="11"/>
      <c r="E69" s="11"/>
    </row>
    <row r="70" spans="1:5" ht="22.8">
      <c r="A70" s="11"/>
      <c r="B70" s="11"/>
      <c r="C70" s="11"/>
      <c r="D70" s="11"/>
      <c r="E70" s="11"/>
    </row>
    <row r="71" spans="1:5" ht="22.8">
      <c r="A71" s="11"/>
      <c r="B71" s="11"/>
      <c r="C71" s="11"/>
      <c r="D71" s="11"/>
      <c r="E71" s="11"/>
    </row>
    <row r="72" spans="1:5" ht="22.8">
      <c r="A72" s="11"/>
      <c r="B72" s="11"/>
      <c r="C72" s="11"/>
      <c r="D72" s="11"/>
      <c r="E72" s="11"/>
    </row>
    <row r="73" spans="1:5" ht="22.8">
      <c r="A73" s="11"/>
      <c r="B73" s="11"/>
      <c r="C73" s="11"/>
      <c r="D73" s="11"/>
      <c r="E73" s="11"/>
    </row>
    <row r="74" spans="1:5" ht="22.8">
      <c r="A74" s="11"/>
      <c r="B74" s="11"/>
      <c r="C74" s="11"/>
      <c r="D74" s="11"/>
      <c r="E74" s="11"/>
    </row>
    <row r="75" spans="1:5" ht="22.8">
      <c r="A75" s="11"/>
      <c r="B75" s="11"/>
      <c r="C75" s="11"/>
      <c r="D75" s="11"/>
      <c r="E75" s="11"/>
    </row>
    <row r="76" spans="1:5" ht="22.8">
      <c r="A76" s="11"/>
      <c r="B76" s="11"/>
      <c r="C76" s="11"/>
      <c r="D76" s="11"/>
      <c r="E76" s="11"/>
    </row>
    <row r="77" spans="1:5" ht="22.8">
      <c r="A77" s="11"/>
      <c r="B77" s="11"/>
      <c r="C77" s="11"/>
      <c r="D77" s="11"/>
      <c r="E77" s="11"/>
    </row>
    <row r="78" spans="1:5" ht="22.8">
      <c r="A78" s="11"/>
      <c r="B78" s="11"/>
      <c r="C78" s="11"/>
      <c r="D78" s="11"/>
      <c r="E78" s="11"/>
    </row>
    <row r="79" spans="1:5" ht="22.8">
      <c r="A79" s="11"/>
      <c r="B79" s="11"/>
      <c r="C79" s="11"/>
      <c r="D79" s="11"/>
      <c r="E79" s="11"/>
    </row>
    <row r="80" spans="1:5" ht="22.8">
      <c r="A80" s="11"/>
      <c r="B80" s="11"/>
      <c r="C80" s="11"/>
      <c r="D80" s="11"/>
      <c r="E80" s="11"/>
    </row>
    <row r="81" spans="1:5" ht="22.8">
      <c r="A81" s="11"/>
      <c r="B81" s="11"/>
      <c r="C81" s="11"/>
      <c r="D81" s="11"/>
      <c r="E81" s="11"/>
    </row>
    <row r="82" spans="1:5" ht="22.8">
      <c r="A82" s="11"/>
      <c r="B82" s="11"/>
      <c r="C82" s="11"/>
      <c r="D82" s="11"/>
      <c r="E82" s="11"/>
    </row>
    <row r="83" spans="1:5" ht="22.8">
      <c r="A83" s="11"/>
      <c r="B83" s="11"/>
      <c r="C83" s="11"/>
      <c r="D83" s="11"/>
      <c r="E83" s="11"/>
    </row>
    <row r="84" spans="1:5" ht="22.8">
      <c r="A84" s="11"/>
      <c r="B84" s="11"/>
      <c r="C84" s="11"/>
      <c r="D84" s="11"/>
      <c r="E84" s="11"/>
    </row>
    <row r="85" spans="1:5" ht="22.8">
      <c r="A85" s="11"/>
      <c r="B85" s="11"/>
      <c r="C85" s="11"/>
      <c r="D85" s="11"/>
      <c r="E85" s="11"/>
    </row>
    <row r="86" spans="1:5" ht="22.8">
      <c r="A86" s="11"/>
      <c r="B86" s="11"/>
      <c r="C86" s="11"/>
      <c r="D86" s="11"/>
      <c r="E86" s="11"/>
    </row>
    <row r="87" spans="1:5" ht="22.8">
      <c r="A87" s="11"/>
      <c r="B87" s="11"/>
      <c r="C87" s="11"/>
      <c r="D87" s="11"/>
      <c r="E87" s="11"/>
    </row>
    <row r="88" spans="1:5" ht="22.8">
      <c r="A88" s="11"/>
      <c r="B88" s="11"/>
      <c r="C88" s="11"/>
      <c r="D88" s="11"/>
      <c r="E88" s="11"/>
    </row>
    <row r="89" spans="1:5" ht="22.8">
      <c r="A89" s="11"/>
      <c r="B89" s="11"/>
      <c r="C89" s="11"/>
      <c r="D89" s="11"/>
      <c r="E89" s="11"/>
    </row>
    <row r="90" spans="1:5" ht="22.8">
      <c r="A90" s="11"/>
      <c r="B90" s="11"/>
      <c r="C90" s="11"/>
      <c r="D90" s="11"/>
      <c r="E90" s="11"/>
    </row>
    <row r="91" spans="1:5" ht="22.8">
      <c r="A91" s="11"/>
      <c r="B91" s="11"/>
      <c r="C91" s="11"/>
      <c r="D91" s="11"/>
      <c r="E91" s="11"/>
    </row>
    <row r="92" spans="1:5" ht="22.8">
      <c r="A92" s="11"/>
      <c r="B92" s="11"/>
      <c r="C92" s="11"/>
      <c r="D92" s="11"/>
      <c r="E92" s="11"/>
    </row>
    <row r="93" spans="1:5" ht="22.8">
      <c r="A93" s="11"/>
      <c r="B93" s="11"/>
      <c r="C93" s="11"/>
      <c r="D93" s="11"/>
      <c r="E93" s="11"/>
    </row>
    <row r="94" spans="1:5" ht="22.8">
      <c r="A94" s="11"/>
      <c r="B94" s="11"/>
      <c r="C94" s="11"/>
      <c r="D94" s="11"/>
      <c r="E94" s="11"/>
    </row>
    <row r="95" spans="1:5" ht="22.8">
      <c r="A95" s="11"/>
      <c r="B95" s="11"/>
      <c r="C95" s="11"/>
      <c r="D95" s="11"/>
      <c r="E95" s="11"/>
    </row>
    <row r="96" spans="1:5" ht="22.8">
      <c r="A96" s="11"/>
      <c r="B96" s="11"/>
      <c r="C96" s="11"/>
      <c r="D96" s="11"/>
      <c r="E96" s="11"/>
    </row>
    <row r="97" spans="1:5" ht="22.8">
      <c r="A97" s="11"/>
      <c r="B97" s="11"/>
      <c r="C97" s="11"/>
      <c r="D97" s="11"/>
      <c r="E97" s="11"/>
    </row>
    <row r="98" spans="1:5" ht="22.8">
      <c r="A98" s="11"/>
      <c r="B98" s="11"/>
      <c r="C98" s="11"/>
      <c r="D98" s="11"/>
      <c r="E98" s="11"/>
    </row>
    <row r="99" spans="1:5" ht="22.8">
      <c r="A99" s="11"/>
      <c r="B99" s="11"/>
      <c r="C99" s="11"/>
      <c r="D99" s="11"/>
      <c r="E99" s="11"/>
    </row>
    <row r="100" spans="1:5" ht="22.8">
      <c r="A100" s="11"/>
      <c r="B100" s="11"/>
      <c r="C100" s="11"/>
      <c r="D100" s="11"/>
      <c r="E100" s="11"/>
    </row>
    <row r="101" spans="1:5" ht="22.8">
      <c r="A101" s="11"/>
      <c r="B101" s="11"/>
      <c r="C101" s="11"/>
      <c r="D101" s="11"/>
      <c r="E101" s="11"/>
    </row>
    <row r="102" spans="1:5" ht="22.8">
      <c r="A102" s="11"/>
      <c r="B102" s="11"/>
      <c r="C102" s="11"/>
      <c r="D102" s="11"/>
      <c r="E102" s="11"/>
    </row>
    <row r="103" spans="1:5" ht="22.8">
      <c r="A103" s="11"/>
      <c r="B103" s="11"/>
      <c r="C103" s="11"/>
      <c r="D103" s="11"/>
      <c r="E103" s="11"/>
    </row>
    <row r="104" spans="1:5" ht="22.8">
      <c r="A104" s="11"/>
      <c r="B104" s="11"/>
      <c r="C104" s="11"/>
      <c r="D104" s="11"/>
      <c r="E104" s="11"/>
    </row>
    <row r="105" spans="1:5" ht="22.8">
      <c r="A105" s="11"/>
      <c r="B105" s="11"/>
      <c r="C105" s="11"/>
      <c r="D105" s="11"/>
      <c r="E105" s="11"/>
    </row>
    <row r="106" spans="1:5" ht="22.8">
      <c r="A106" s="11"/>
      <c r="B106" s="11"/>
      <c r="C106" s="11"/>
      <c r="D106" s="11"/>
      <c r="E106" s="11"/>
    </row>
    <row r="107" spans="1:5" ht="22.8">
      <c r="A107" s="11"/>
      <c r="B107" s="11"/>
      <c r="C107" s="11"/>
      <c r="D107" s="11"/>
      <c r="E107" s="11"/>
    </row>
    <row r="108" spans="1:5" ht="22.8">
      <c r="A108" s="11"/>
      <c r="B108" s="11"/>
      <c r="C108" s="11"/>
      <c r="D108" s="11"/>
      <c r="E108" s="11"/>
    </row>
    <row r="109" spans="1:5" ht="22.8">
      <c r="A109" s="11"/>
      <c r="B109" s="11"/>
      <c r="C109" s="11"/>
      <c r="D109" s="11"/>
      <c r="E109" s="11"/>
    </row>
    <row r="110" spans="1:5" ht="22.8">
      <c r="A110" s="11"/>
      <c r="B110" s="11"/>
      <c r="C110" s="11"/>
      <c r="D110" s="11"/>
      <c r="E110" s="11"/>
    </row>
    <row r="111" spans="1:5" ht="22.8">
      <c r="A111" s="11"/>
      <c r="B111" s="11"/>
      <c r="C111" s="11"/>
      <c r="D111" s="11"/>
      <c r="E111" s="11"/>
    </row>
    <row r="112" spans="1:5" ht="22.8">
      <c r="A112" s="11"/>
      <c r="B112" s="11"/>
      <c r="C112" s="11"/>
      <c r="D112" s="11"/>
      <c r="E112" s="11"/>
    </row>
    <row r="113" spans="1:5" ht="22.8">
      <c r="A113" s="11"/>
      <c r="B113" s="11"/>
      <c r="C113" s="11"/>
      <c r="D113" s="11"/>
      <c r="E113" s="11"/>
    </row>
    <row r="114" spans="1:5" ht="22.8">
      <c r="A114" s="11"/>
      <c r="B114" s="11"/>
      <c r="C114" s="11"/>
      <c r="D114" s="11"/>
      <c r="E114" s="11"/>
    </row>
    <row r="115" spans="1:5" ht="22.8">
      <c r="A115" s="11"/>
      <c r="B115" s="11"/>
      <c r="C115" s="11"/>
      <c r="D115" s="11"/>
      <c r="E115" s="11"/>
    </row>
    <row r="116" spans="1:5" ht="22.8">
      <c r="A116" s="11"/>
      <c r="B116" s="11"/>
      <c r="C116" s="11"/>
      <c r="D116" s="11"/>
      <c r="E116" s="11"/>
    </row>
    <row r="117" spans="1:5" ht="22.8">
      <c r="A117" s="11"/>
      <c r="B117" s="11"/>
      <c r="C117" s="11"/>
      <c r="D117" s="11"/>
      <c r="E117" s="11"/>
    </row>
    <row r="118" spans="1:5" ht="22.8">
      <c r="A118" s="11"/>
      <c r="B118" s="11"/>
      <c r="C118" s="11"/>
      <c r="D118" s="11"/>
      <c r="E118" s="11"/>
    </row>
    <row r="119" spans="1:5" ht="22.8">
      <c r="A119" s="11"/>
      <c r="B119" s="11"/>
      <c r="C119" s="11"/>
      <c r="D119" s="11"/>
      <c r="E119" s="11"/>
    </row>
    <row r="120" spans="1:5" ht="22.8">
      <c r="A120" s="11"/>
      <c r="B120" s="11"/>
      <c r="C120" s="11"/>
      <c r="D120" s="11"/>
      <c r="E120" s="11"/>
    </row>
    <row r="121" spans="1:5" ht="22.8">
      <c r="A121" s="11"/>
      <c r="B121" s="11"/>
      <c r="C121" s="11"/>
      <c r="D121" s="11"/>
      <c r="E121" s="11"/>
    </row>
    <row r="122" spans="1:5" ht="22.8">
      <c r="A122" s="11"/>
      <c r="B122" s="11"/>
      <c r="C122" s="11"/>
      <c r="D122" s="11"/>
      <c r="E122" s="11"/>
    </row>
    <row r="123" spans="1:5" ht="22.8">
      <c r="A123" s="11"/>
      <c r="B123" s="11"/>
      <c r="C123" s="11"/>
      <c r="D123" s="11"/>
      <c r="E123" s="11"/>
    </row>
    <row r="124" spans="1:5" ht="22.8">
      <c r="A124" s="11"/>
      <c r="B124" s="11"/>
      <c r="C124" s="11"/>
      <c r="D124" s="11"/>
      <c r="E124" s="11"/>
    </row>
    <row r="125" spans="1:5" ht="22.8">
      <c r="A125" s="11"/>
      <c r="B125" s="11"/>
      <c r="C125" s="11"/>
      <c r="D125" s="11"/>
      <c r="E125" s="11"/>
    </row>
    <row r="126" spans="1:5" ht="22.8">
      <c r="A126" s="11"/>
      <c r="B126" s="11"/>
      <c r="C126" s="11"/>
      <c r="D126" s="11"/>
      <c r="E126" s="11"/>
    </row>
    <row r="127" spans="1:5" ht="22.8">
      <c r="A127" s="11"/>
      <c r="B127" s="11"/>
      <c r="C127" s="11"/>
      <c r="D127" s="11"/>
      <c r="E127" s="11"/>
    </row>
    <row r="128" spans="1:5" ht="22.8">
      <c r="A128" s="11"/>
      <c r="B128" s="11"/>
      <c r="C128" s="11"/>
      <c r="D128" s="11"/>
      <c r="E128" s="11"/>
    </row>
    <row r="129" spans="1:5" ht="22.8">
      <c r="A129" s="11"/>
      <c r="B129" s="11"/>
      <c r="C129" s="11"/>
      <c r="D129" s="11"/>
      <c r="E129" s="11"/>
    </row>
    <row r="130" spans="1:5" ht="22.8">
      <c r="A130" s="11"/>
      <c r="B130" s="11"/>
      <c r="C130" s="11"/>
      <c r="D130" s="11"/>
      <c r="E130" s="11"/>
    </row>
    <row r="131" spans="1:5" ht="22.8">
      <c r="A131" s="11"/>
      <c r="B131" s="11"/>
      <c r="C131" s="11"/>
      <c r="D131" s="11"/>
      <c r="E131" s="11"/>
    </row>
    <row r="132" spans="1:5" ht="22.8">
      <c r="A132" s="11"/>
      <c r="B132" s="11"/>
      <c r="C132" s="11"/>
      <c r="D132" s="11"/>
      <c r="E132" s="11"/>
    </row>
    <row r="133" spans="1:5" ht="22.8">
      <c r="A133" s="11"/>
      <c r="B133" s="11"/>
      <c r="C133" s="11"/>
      <c r="D133" s="11"/>
      <c r="E133" s="11"/>
    </row>
    <row r="134" spans="1:5" ht="22.8">
      <c r="A134" s="11"/>
      <c r="B134" s="11"/>
      <c r="C134" s="11"/>
      <c r="D134" s="11"/>
      <c r="E134" s="11"/>
    </row>
    <row r="135" spans="1:5" ht="22.8">
      <c r="A135" s="11"/>
      <c r="B135" s="11"/>
      <c r="C135" s="11"/>
      <c r="D135" s="11"/>
      <c r="E135" s="11"/>
    </row>
    <row r="136" spans="1:5" ht="22.8">
      <c r="A136" s="11"/>
      <c r="B136" s="11"/>
      <c r="C136" s="11"/>
      <c r="D136" s="11"/>
      <c r="E136" s="11"/>
    </row>
    <row r="137" spans="1:5" ht="22.8">
      <c r="A137" s="11"/>
      <c r="B137" s="11"/>
      <c r="C137" s="11"/>
      <c r="D137" s="11"/>
      <c r="E137" s="11"/>
    </row>
    <row r="138" spans="1:5" ht="22.8">
      <c r="A138" s="11"/>
      <c r="B138" s="11"/>
      <c r="C138" s="11"/>
      <c r="D138" s="11"/>
      <c r="E138" s="11"/>
    </row>
    <row r="139" spans="1:5" ht="22.8">
      <c r="A139" s="11"/>
      <c r="B139" s="11"/>
      <c r="C139" s="11"/>
      <c r="D139" s="11"/>
      <c r="E139" s="11"/>
    </row>
    <row r="140" spans="1:5" ht="22.8">
      <c r="A140" s="11"/>
      <c r="B140" s="11"/>
      <c r="C140" s="11"/>
      <c r="D140" s="11"/>
      <c r="E140" s="11"/>
    </row>
    <row r="141" spans="1:5" ht="22.8">
      <c r="A141" s="11"/>
      <c r="B141" s="11"/>
      <c r="C141" s="11"/>
      <c r="D141" s="11"/>
      <c r="E141" s="11"/>
    </row>
    <row r="142" spans="1:5" ht="22.8">
      <c r="A142" s="11"/>
      <c r="B142" s="11"/>
      <c r="C142" s="11"/>
      <c r="D142" s="11"/>
      <c r="E142" s="11"/>
    </row>
    <row r="143" spans="1:5" ht="22.8">
      <c r="A143" s="11"/>
      <c r="B143" s="11"/>
      <c r="C143" s="11"/>
      <c r="D143" s="11"/>
      <c r="E143" s="11"/>
    </row>
    <row r="144" spans="1:5" ht="22.8">
      <c r="A144" s="11"/>
      <c r="B144" s="11"/>
      <c r="C144" s="11"/>
      <c r="D144" s="11"/>
      <c r="E144" s="11"/>
    </row>
    <row r="145" spans="1:5" ht="22.8">
      <c r="A145" s="11"/>
      <c r="B145" s="11"/>
      <c r="C145" s="11"/>
      <c r="D145" s="11"/>
      <c r="E145" s="11"/>
    </row>
    <row r="146" spans="1:5" ht="22.8">
      <c r="A146" s="11"/>
      <c r="B146" s="11"/>
      <c r="C146" s="11"/>
      <c r="D146" s="11"/>
      <c r="E146" s="11"/>
    </row>
    <row r="147" spans="1:5" ht="22.8">
      <c r="A147" s="11"/>
      <c r="B147" s="11"/>
      <c r="C147" s="11"/>
      <c r="D147" s="11"/>
      <c r="E147" s="11"/>
    </row>
    <row r="148" spans="1:5" ht="22.8">
      <c r="A148" s="11"/>
      <c r="B148" s="11"/>
      <c r="C148" s="11"/>
      <c r="D148" s="11"/>
      <c r="E148" s="11"/>
    </row>
    <row r="149" spans="1:5" ht="22.8">
      <c r="A149" s="11"/>
      <c r="B149" s="11"/>
      <c r="C149" s="11"/>
      <c r="D149" s="11"/>
      <c r="E149" s="11"/>
    </row>
    <row r="150" spans="1:5" ht="22.8">
      <c r="A150" s="11"/>
      <c r="B150" s="11"/>
      <c r="C150" s="11"/>
      <c r="D150" s="11"/>
      <c r="E150" s="11"/>
    </row>
    <row r="151" spans="1:5" ht="22.8">
      <c r="A151" s="11"/>
      <c r="B151" s="11"/>
      <c r="C151" s="11"/>
      <c r="D151" s="11"/>
      <c r="E151" s="11"/>
    </row>
    <row r="152" spans="1:5" ht="22.8">
      <c r="A152" s="11"/>
      <c r="B152" s="11"/>
      <c r="C152" s="11"/>
      <c r="D152" s="11"/>
      <c r="E152" s="11"/>
    </row>
    <row r="153" spans="1:5" ht="22.8">
      <c r="A153" s="11"/>
      <c r="B153" s="11"/>
      <c r="C153" s="11"/>
      <c r="D153" s="11"/>
      <c r="E153" s="11"/>
    </row>
    <row r="154" spans="1:5" ht="22.8">
      <c r="A154" s="11"/>
      <c r="B154" s="11"/>
      <c r="C154" s="11"/>
      <c r="D154" s="11"/>
      <c r="E154" s="11"/>
    </row>
    <row r="155" spans="1:5" ht="22.8">
      <c r="A155" s="11"/>
      <c r="B155" s="11"/>
      <c r="C155" s="11"/>
      <c r="D155" s="11"/>
      <c r="E155" s="11"/>
    </row>
    <row r="156" spans="1:5" ht="22.8">
      <c r="A156" s="11"/>
      <c r="B156" s="11"/>
      <c r="C156" s="11"/>
      <c r="D156" s="11"/>
      <c r="E156" s="11"/>
    </row>
    <row r="157" spans="1:5" ht="22.8">
      <c r="A157" s="11"/>
      <c r="B157" s="11"/>
      <c r="C157" s="11"/>
      <c r="D157" s="11"/>
      <c r="E157" s="11"/>
    </row>
    <row r="158" spans="1:5" ht="22.8">
      <c r="A158" s="11"/>
      <c r="B158" s="11"/>
      <c r="C158" s="11"/>
      <c r="D158" s="11"/>
      <c r="E158" s="11"/>
    </row>
    <row r="159" spans="1:5" ht="22.8">
      <c r="A159" s="11"/>
      <c r="B159" s="11"/>
      <c r="C159" s="11"/>
      <c r="D159" s="11"/>
      <c r="E159" s="11"/>
    </row>
    <row r="160" spans="1:5" ht="22.8">
      <c r="A160" s="11"/>
      <c r="B160" s="11"/>
      <c r="C160" s="11"/>
      <c r="D160" s="11"/>
      <c r="E160" s="11"/>
    </row>
    <row r="161" spans="1:5" ht="22.8">
      <c r="A161" s="11"/>
      <c r="B161" s="11"/>
      <c r="C161" s="11"/>
      <c r="D161" s="11"/>
      <c r="E161" s="11"/>
    </row>
    <row r="162" spans="1:5" ht="22.8">
      <c r="A162" s="11"/>
      <c r="B162" s="11"/>
      <c r="C162" s="11"/>
      <c r="D162" s="11"/>
      <c r="E162" s="11"/>
    </row>
    <row r="163" spans="1:5" ht="22.8">
      <c r="A163" s="11"/>
      <c r="B163" s="11"/>
      <c r="C163" s="11"/>
      <c r="D163" s="11"/>
      <c r="E163" s="11"/>
    </row>
    <row r="164" spans="1:5" ht="22.8">
      <c r="A164" s="11"/>
      <c r="B164" s="11"/>
      <c r="C164" s="11"/>
      <c r="D164" s="11"/>
      <c r="E164" s="11"/>
    </row>
    <row r="165" spans="1:5" ht="22.8">
      <c r="A165" s="11"/>
      <c r="B165" s="11"/>
      <c r="C165" s="11"/>
      <c r="D165" s="11"/>
      <c r="E165" s="11"/>
    </row>
    <row r="166" spans="1:5" ht="22.8">
      <c r="A166" s="11"/>
      <c r="B166" s="11"/>
      <c r="C166" s="11"/>
      <c r="D166" s="11"/>
      <c r="E166" s="11"/>
    </row>
    <row r="167" spans="1:5" ht="22.8">
      <c r="A167" s="11"/>
      <c r="B167" s="11"/>
      <c r="C167" s="11"/>
      <c r="D167" s="11"/>
      <c r="E167" s="11"/>
    </row>
    <row r="168" spans="1:5" ht="22.8">
      <c r="A168" s="11"/>
      <c r="B168" s="11"/>
      <c r="C168" s="11"/>
      <c r="D168" s="11"/>
      <c r="E168" s="11"/>
    </row>
    <row r="169" spans="1:5" ht="22.8">
      <c r="A169" s="11"/>
      <c r="B169" s="11"/>
      <c r="C169" s="11"/>
      <c r="D169" s="11"/>
      <c r="E169" s="11"/>
    </row>
    <row r="170" spans="1:5" ht="22.8">
      <c r="A170" s="11"/>
      <c r="B170" s="11"/>
      <c r="C170" s="11"/>
      <c r="D170" s="11"/>
      <c r="E170" s="11"/>
    </row>
    <row r="171" spans="1:5" ht="22.8">
      <c r="A171" s="11"/>
      <c r="B171" s="11"/>
      <c r="C171" s="11"/>
      <c r="D171" s="11"/>
      <c r="E171" s="11"/>
    </row>
    <row r="172" spans="1:5" ht="22.8">
      <c r="A172" s="11"/>
      <c r="B172" s="11"/>
      <c r="C172" s="11"/>
      <c r="D172" s="11"/>
      <c r="E172" s="11"/>
    </row>
    <row r="173" spans="1:5" ht="22.8">
      <c r="A173" s="11"/>
      <c r="B173" s="11"/>
      <c r="C173" s="11"/>
      <c r="D173" s="11"/>
      <c r="E173" s="11"/>
    </row>
    <row r="174" spans="1:5" ht="22.8">
      <c r="A174" s="11"/>
      <c r="B174" s="11"/>
      <c r="C174" s="11"/>
      <c r="D174" s="11"/>
      <c r="E174" s="11"/>
    </row>
    <row r="175" spans="1:5" ht="22.8">
      <c r="A175" s="11"/>
      <c r="B175" s="11"/>
      <c r="C175" s="11"/>
      <c r="D175" s="11"/>
      <c r="E175" s="11"/>
    </row>
    <row r="176" spans="1:5" ht="22.8">
      <c r="A176" s="11"/>
      <c r="B176" s="11"/>
      <c r="C176" s="11"/>
      <c r="D176" s="11"/>
      <c r="E176" s="11"/>
    </row>
    <row r="177" spans="1:5" ht="22.8">
      <c r="A177" s="11"/>
      <c r="B177" s="11"/>
      <c r="C177" s="11"/>
      <c r="D177" s="11"/>
      <c r="E177" s="11"/>
    </row>
    <row r="178" spans="1:5" ht="22.8">
      <c r="A178" s="11"/>
      <c r="B178" s="11"/>
      <c r="C178" s="11"/>
      <c r="D178" s="11"/>
      <c r="E178" s="11"/>
    </row>
    <row r="179" spans="1:5" ht="22.8">
      <c r="A179" s="11"/>
      <c r="B179" s="11"/>
      <c r="C179" s="11"/>
      <c r="D179" s="11"/>
      <c r="E179" s="11"/>
    </row>
    <row r="180" spans="1:5" ht="22.8">
      <c r="A180" s="11"/>
      <c r="B180" s="11"/>
      <c r="C180" s="11"/>
      <c r="D180" s="11"/>
      <c r="E180" s="11"/>
    </row>
    <row r="181" spans="1:5" ht="22.8">
      <c r="A181" s="11"/>
      <c r="B181" s="11"/>
      <c r="C181" s="11"/>
      <c r="D181" s="11"/>
      <c r="E181" s="11"/>
    </row>
    <row r="182" spans="1:5" ht="22.8">
      <c r="A182" s="11"/>
      <c r="B182" s="11"/>
      <c r="C182" s="11"/>
      <c r="D182" s="11"/>
      <c r="E182" s="11"/>
    </row>
    <row r="183" spans="1:5" ht="22.8">
      <c r="A183" s="11"/>
      <c r="B183" s="11"/>
      <c r="C183" s="11"/>
      <c r="D183" s="11"/>
      <c r="E183" s="11"/>
    </row>
    <row r="184" spans="1:5" ht="22.8">
      <c r="A184" s="11"/>
      <c r="B184" s="11"/>
      <c r="C184" s="11"/>
      <c r="D184" s="11"/>
      <c r="E184" s="11"/>
    </row>
    <row r="185" spans="1:5" ht="22.8">
      <c r="A185" s="11"/>
      <c r="B185" s="11"/>
      <c r="C185" s="11"/>
      <c r="D185" s="11"/>
      <c r="E185" s="11"/>
    </row>
    <row r="186" spans="1:5" ht="22.8">
      <c r="A186" s="11"/>
      <c r="B186" s="11"/>
      <c r="C186" s="11"/>
      <c r="D186" s="11"/>
      <c r="E186" s="11"/>
    </row>
    <row r="187" spans="1:5" ht="22.8">
      <c r="A187" s="11"/>
      <c r="B187" s="11"/>
      <c r="C187" s="11"/>
      <c r="D187" s="11"/>
      <c r="E187" s="11"/>
    </row>
    <row r="188" spans="1:5" ht="22.8">
      <c r="A188" s="11"/>
      <c r="B188" s="11"/>
      <c r="C188" s="11"/>
      <c r="D188" s="11"/>
      <c r="E188" s="11"/>
    </row>
    <row r="189" spans="1:5" ht="22.8">
      <c r="A189" s="11"/>
      <c r="B189" s="11"/>
      <c r="C189" s="11"/>
      <c r="D189" s="11"/>
      <c r="E189" s="11"/>
    </row>
    <row r="190" spans="1:5" ht="22.8">
      <c r="A190" s="11"/>
      <c r="B190" s="11"/>
      <c r="C190" s="11"/>
      <c r="D190" s="11"/>
      <c r="E190" s="11"/>
    </row>
    <row r="191" spans="1:5" ht="22.8">
      <c r="A191" s="11"/>
      <c r="B191" s="11"/>
      <c r="C191" s="11"/>
      <c r="D191" s="11"/>
      <c r="E191" s="11"/>
    </row>
    <row r="192" spans="1:5" ht="22.8">
      <c r="A192" s="11"/>
      <c r="B192" s="11"/>
      <c r="C192" s="11"/>
      <c r="D192" s="11"/>
      <c r="E192" s="11"/>
    </row>
    <row r="193" spans="1:5" ht="22.8">
      <c r="A193" s="11"/>
      <c r="B193" s="11"/>
      <c r="C193" s="11"/>
      <c r="D193" s="11"/>
      <c r="E193" s="11"/>
    </row>
    <row r="194" spans="1:5" ht="22.8">
      <c r="A194" s="11"/>
      <c r="B194" s="11"/>
      <c r="C194" s="11"/>
      <c r="D194" s="11"/>
      <c r="E194" s="11"/>
    </row>
    <row r="195" spans="1:5" ht="22.8">
      <c r="A195" s="11"/>
      <c r="B195" s="11"/>
      <c r="C195" s="11"/>
      <c r="D195" s="11"/>
      <c r="E195" s="11"/>
    </row>
    <row r="196" spans="1:5" ht="22.8">
      <c r="A196" s="11"/>
      <c r="B196" s="11"/>
      <c r="C196" s="11"/>
      <c r="D196" s="11"/>
      <c r="E196" s="11"/>
    </row>
    <row r="197" spans="1:5" ht="22.8">
      <c r="A197" s="11"/>
      <c r="B197" s="11"/>
      <c r="C197" s="11"/>
      <c r="D197" s="11"/>
      <c r="E197" s="11"/>
    </row>
    <row r="198" spans="1:5" ht="22.8">
      <c r="A198" s="11"/>
      <c r="B198" s="11"/>
      <c r="C198" s="11"/>
      <c r="D198" s="11"/>
      <c r="E198" s="11"/>
    </row>
    <row r="199" spans="1:5" ht="22.8">
      <c r="A199" s="11"/>
      <c r="B199" s="11"/>
      <c r="C199" s="11"/>
      <c r="D199" s="11"/>
      <c r="E199" s="11"/>
    </row>
    <row r="200" spans="1:5" ht="22.8">
      <c r="A200" s="11"/>
      <c r="B200" s="11"/>
      <c r="C200" s="11"/>
      <c r="D200" s="11"/>
      <c r="E200" s="11"/>
    </row>
    <row r="201" spans="1:5" ht="22.8">
      <c r="A201" s="11"/>
      <c r="B201" s="11"/>
      <c r="C201" s="11"/>
      <c r="D201" s="11"/>
      <c r="E201" s="11"/>
    </row>
    <row r="202" spans="1:5" ht="22.8">
      <c r="A202" s="11"/>
      <c r="B202" s="11"/>
      <c r="C202" s="11"/>
      <c r="D202" s="11"/>
      <c r="E202" s="11"/>
    </row>
    <row r="203" spans="1:5" ht="22.8">
      <c r="A203" s="11"/>
      <c r="B203" s="11"/>
      <c r="C203" s="11"/>
      <c r="D203" s="11"/>
      <c r="E203" s="11"/>
    </row>
    <row r="204" spans="1:5" ht="22.8">
      <c r="A204" s="11"/>
      <c r="B204" s="11"/>
      <c r="C204" s="11"/>
      <c r="D204" s="11"/>
      <c r="E204" s="11"/>
    </row>
    <row r="205" spans="1:5" ht="22.8">
      <c r="A205" s="11"/>
      <c r="B205" s="11"/>
      <c r="C205" s="11"/>
      <c r="D205" s="11"/>
      <c r="E205" s="11"/>
    </row>
    <row r="206" spans="1:5" ht="22.8">
      <c r="A206" s="11"/>
      <c r="B206" s="11"/>
      <c r="C206" s="11"/>
      <c r="D206" s="11"/>
      <c r="E206" s="11"/>
    </row>
    <row r="207" spans="1:5" ht="22.8">
      <c r="A207" s="11"/>
      <c r="B207" s="11"/>
      <c r="C207" s="11"/>
      <c r="D207" s="11"/>
      <c r="E207" s="11"/>
    </row>
    <row r="208" spans="1:5" ht="22.8">
      <c r="A208" s="11"/>
      <c r="B208" s="11"/>
      <c r="C208" s="11"/>
      <c r="D208" s="11"/>
      <c r="E208" s="11"/>
    </row>
    <row r="209" spans="1:5" ht="22.8">
      <c r="A209" s="11"/>
      <c r="B209" s="11"/>
      <c r="C209" s="11"/>
      <c r="D209" s="11"/>
      <c r="E209" s="11"/>
    </row>
    <row r="210" spans="1:5" ht="22.8">
      <c r="A210" s="11"/>
      <c r="B210" s="11"/>
      <c r="C210" s="11"/>
      <c r="D210" s="11"/>
      <c r="E210" s="11"/>
    </row>
    <row r="211" spans="1:5" ht="22.8">
      <c r="A211" s="11"/>
      <c r="B211" s="11"/>
      <c r="C211" s="11"/>
      <c r="D211" s="11"/>
      <c r="E211" s="11"/>
    </row>
    <row r="212" spans="1:5" ht="22.8">
      <c r="A212" s="11"/>
      <c r="B212" s="11"/>
      <c r="C212" s="11"/>
      <c r="D212" s="11"/>
      <c r="E212" s="11"/>
    </row>
    <row r="213" spans="1:5" ht="22.8">
      <c r="A213" s="11"/>
      <c r="B213" s="11"/>
      <c r="C213" s="11"/>
      <c r="D213" s="11"/>
      <c r="E213" s="11"/>
    </row>
    <row r="214" spans="1:5" ht="22.8">
      <c r="A214" s="11"/>
      <c r="B214" s="11"/>
      <c r="C214" s="11"/>
      <c r="D214" s="11"/>
      <c r="E214" s="11"/>
    </row>
    <row r="215" spans="1:5" ht="22.8">
      <c r="A215" s="11"/>
      <c r="B215" s="11"/>
      <c r="C215" s="11"/>
      <c r="D215" s="11"/>
      <c r="E215" s="11"/>
    </row>
    <row r="216" spans="1:5" ht="22.8">
      <c r="A216" s="11"/>
      <c r="B216" s="11"/>
      <c r="C216" s="11"/>
      <c r="D216" s="11"/>
      <c r="E216" s="11"/>
    </row>
    <row r="217" spans="1:5" ht="22.8">
      <c r="A217" s="11"/>
      <c r="B217" s="11"/>
      <c r="C217" s="11"/>
      <c r="D217" s="11"/>
      <c r="E217" s="11"/>
    </row>
    <row r="218" spans="1:5" ht="22.8">
      <c r="A218" s="11"/>
      <c r="B218" s="11"/>
      <c r="C218" s="11"/>
      <c r="D218" s="11"/>
      <c r="E218" s="11"/>
    </row>
    <row r="219" spans="1:5" ht="22.8">
      <c r="A219" s="11"/>
      <c r="B219" s="11"/>
      <c r="C219" s="11"/>
      <c r="D219" s="11"/>
      <c r="E219" s="11"/>
    </row>
    <row r="220" spans="1:5" ht="22.8">
      <c r="A220" s="11"/>
      <c r="B220" s="11"/>
      <c r="C220" s="11"/>
      <c r="D220" s="11"/>
      <c r="E220" s="11"/>
    </row>
    <row r="221" spans="1:5" ht="22.8">
      <c r="A221" s="11"/>
      <c r="B221" s="11"/>
      <c r="C221" s="11"/>
      <c r="D221" s="11"/>
      <c r="E221" s="11"/>
    </row>
    <row r="222" spans="1:5" ht="22.8">
      <c r="A222" s="11"/>
      <c r="B222" s="11"/>
      <c r="C222" s="11"/>
      <c r="D222" s="11"/>
      <c r="E222" s="11"/>
    </row>
    <row r="223" spans="1:5" ht="22.8">
      <c r="A223" s="11"/>
      <c r="B223" s="11"/>
      <c r="C223" s="11"/>
      <c r="D223" s="11"/>
      <c r="E223" s="11"/>
    </row>
    <row r="224" spans="1:5" ht="22.8">
      <c r="A224" s="11"/>
      <c r="B224" s="11"/>
      <c r="C224" s="11"/>
      <c r="D224" s="11"/>
      <c r="E224" s="11"/>
    </row>
    <row r="225" spans="1:5" ht="22.8">
      <c r="A225" s="11"/>
      <c r="B225" s="11"/>
      <c r="C225" s="11"/>
      <c r="D225" s="11"/>
      <c r="E225" s="11"/>
    </row>
    <row r="226" spans="1:5" ht="22.8">
      <c r="A226" s="11"/>
      <c r="B226" s="11"/>
      <c r="C226" s="11"/>
      <c r="D226" s="11"/>
      <c r="E226" s="11"/>
    </row>
    <row r="227" spans="1:5" ht="22.8">
      <c r="A227" s="11"/>
      <c r="B227" s="11"/>
      <c r="C227" s="11"/>
      <c r="D227" s="11"/>
      <c r="E227" s="11"/>
    </row>
    <row r="228" spans="1:5" ht="22.8">
      <c r="A228" s="11"/>
      <c r="B228" s="11"/>
      <c r="C228" s="11"/>
      <c r="D228" s="11"/>
      <c r="E228" s="11"/>
    </row>
    <row r="229" spans="1:5" ht="22.8">
      <c r="A229" s="11"/>
      <c r="B229" s="11"/>
      <c r="C229" s="11"/>
      <c r="D229" s="11"/>
      <c r="E229" s="11"/>
    </row>
    <row r="230" spans="1:5" ht="22.8">
      <c r="A230" s="11"/>
      <c r="B230" s="11"/>
      <c r="C230" s="11"/>
      <c r="D230" s="11"/>
      <c r="E230" s="11"/>
    </row>
    <row r="231" spans="1:5" ht="22.8">
      <c r="A231" s="11"/>
      <c r="B231" s="11"/>
      <c r="C231" s="11"/>
      <c r="D231" s="11"/>
      <c r="E231" s="11"/>
    </row>
    <row r="232" spans="1:5" ht="22.8">
      <c r="A232" s="11"/>
      <c r="B232" s="11"/>
      <c r="C232" s="11"/>
      <c r="D232" s="11"/>
      <c r="E232" s="11"/>
    </row>
    <row r="233" spans="1:5" ht="22.8">
      <c r="A233" s="11"/>
      <c r="B233" s="11"/>
      <c r="C233" s="11"/>
      <c r="D233" s="11"/>
      <c r="E233" s="11"/>
    </row>
    <row r="234" spans="1:5" ht="22.8">
      <c r="A234" s="11"/>
      <c r="B234" s="11"/>
      <c r="C234" s="11"/>
      <c r="D234" s="11"/>
      <c r="E234" s="11"/>
    </row>
    <row r="235" spans="1:5" ht="22.8">
      <c r="A235" s="11"/>
      <c r="B235" s="11"/>
      <c r="C235" s="11"/>
      <c r="D235" s="11"/>
      <c r="E235" s="11"/>
    </row>
    <row r="236" spans="1:5" ht="22.8">
      <c r="A236" s="11"/>
      <c r="B236" s="11"/>
      <c r="C236" s="11"/>
      <c r="D236" s="11"/>
      <c r="E236" s="11"/>
    </row>
    <row r="237" spans="1:5" ht="22.8">
      <c r="A237" s="11"/>
      <c r="B237" s="11"/>
      <c r="C237" s="11"/>
      <c r="D237" s="11"/>
      <c r="E237" s="11"/>
    </row>
    <row r="238" spans="1:5" ht="22.8">
      <c r="A238" s="11"/>
      <c r="B238" s="11"/>
      <c r="C238" s="11"/>
      <c r="D238" s="11"/>
      <c r="E238" s="11"/>
    </row>
    <row r="239" spans="1:5" ht="22.8">
      <c r="A239" s="11"/>
      <c r="B239" s="11"/>
      <c r="C239" s="11"/>
      <c r="D239" s="11"/>
      <c r="E239" s="11"/>
    </row>
    <row r="240" spans="1:5" ht="22.8">
      <c r="A240" s="11"/>
      <c r="B240" s="11"/>
      <c r="C240" s="11"/>
      <c r="D240" s="11"/>
      <c r="E240" s="11"/>
    </row>
    <row r="241" spans="1:5" ht="22.8">
      <c r="A241" s="11"/>
      <c r="B241" s="11"/>
      <c r="C241" s="11"/>
      <c r="D241" s="11"/>
      <c r="E241" s="11"/>
    </row>
    <row r="242" spans="1:5" ht="22.8">
      <c r="A242" s="11"/>
      <c r="B242" s="11"/>
      <c r="C242" s="11"/>
      <c r="D242" s="11"/>
      <c r="E242" s="11"/>
    </row>
    <row r="243" spans="1:5" ht="22.8">
      <c r="A243" s="11"/>
      <c r="B243" s="11"/>
      <c r="C243" s="11"/>
      <c r="D243" s="11"/>
      <c r="E243" s="11"/>
    </row>
    <row r="244" spans="1:5" ht="22.8">
      <c r="A244" s="11"/>
      <c r="B244" s="11"/>
      <c r="C244" s="11"/>
      <c r="D244" s="11"/>
      <c r="E244" s="11"/>
    </row>
    <row r="245" spans="1:5" ht="22.8">
      <c r="A245" s="11"/>
      <c r="B245" s="11"/>
      <c r="C245" s="11"/>
      <c r="D245" s="11"/>
      <c r="E245" s="11"/>
    </row>
    <row r="246" spans="1:5" ht="22.8">
      <c r="A246" s="11"/>
      <c r="B246" s="11"/>
      <c r="C246" s="11"/>
      <c r="D246" s="11"/>
      <c r="E246" s="11"/>
    </row>
    <row r="247" spans="1:5" ht="22.8">
      <c r="A247" s="11"/>
      <c r="B247" s="11"/>
      <c r="C247" s="11"/>
      <c r="D247" s="11"/>
      <c r="E247" s="11"/>
    </row>
    <row r="248" spans="1:5" ht="22.8">
      <c r="A248" s="11"/>
      <c r="B248" s="11"/>
      <c r="C248" s="11"/>
      <c r="D248" s="11"/>
      <c r="E248" s="11"/>
    </row>
    <row r="249" spans="1:5" ht="22.8">
      <c r="A249" s="11"/>
      <c r="B249" s="11"/>
      <c r="C249" s="11"/>
      <c r="D249" s="11"/>
      <c r="E249" s="11"/>
    </row>
    <row r="250" spans="1:5" ht="22.8">
      <c r="A250" s="11"/>
      <c r="B250" s="11"/>
      <c r="C250" s="11"/>
      <c r="D250" s="11"/>
      <c r="E250" s="11"/>
    </row>
    <row r="251" spans="1:5" ht="22.8">
      <c r="A251" s="11"/>
      <c r="B251" s="11"/>
      <c r="C251" s="11"/>
      <c r="D251" s="11"/>
      <c r="E251" s="11"/>
    </row>
    <row r="252" spans="1:5" ht="22.8">
      <c r="A252" s="11"/>
      <c r="B252" s="11"/>
      <c r="C252" s="11"/>
      <c r="D252" s="11"/>
      <c r="E252" s="11"/>
    </row>
    <row r="253" spans="1:5" ht="22.8">
      <c r="A253" s="11"/>
      <c r="B253" s="11"/>
      <c r="C253" s="11"/>
      <c r="D253" s="11"/>
      <c r="E253" s="11"/>
    </row>
    <row r="254" spans="1:5" ht="22.8">
      <c r="A254" s="11"/>
      <c r="B254" s="11"/>
      <c r="C254" s="11"/>
      <c r="D254" s="11"/>
      <c r="E254" s="11"/>
    </row>
    <row r="255" spans="1:5" ht="22.8">
      <c r="A255" s="11"/>
      <c r="B255" s="11"/>
      <c r="C255" s="11"/>
      <c r="D255" s="11"/>
      <c r="E255" s="11"/>
    </row>
    <row r="256" spans="1:5" ht="22.8">
      <c r="A256" s="11"/>
      <c r="B256" s="11"/>
      <c r="C256" s="11"/>
      <c r="D256" s="11"/>
      <c r="E256" s="11"/>
    </row>
    <row r="257" spans="1:5" ht="22.8">
      <c r="A257" s="11"/>
      <c r="B257" s="11"/>
      <c r="C257" s="11"/>
      <c r="D257" s="11"/>
      <c r="E257" s="11"/>
    </row>
    <row r="258" spans="1:5" ht="22.8">
      <c r="A258" s="11"/>
      <c r="B258" s="11"/>
      <c r="C258" s="11"/>
      <c r="D258" s="11"/>
      <c r="E258" s="11"/>
    </row>
    <row r="259" spans="1:5" ht="22.8">
      <c r="A259" s="11"/>
      <c r="B259" s="11"/>
      <c r="C259" s="11"/>
      <c r="D259" s="11"/>
      <c r="E259" s="11"/>
    </row>
    <row r="260" spans="1:5" ht="22.8">
      <c r="A260" s="11"/>
      <c r="B260" s="11"/>
      <c r="C260" s="11"/>
      <c r="D260" s="11"/>
      <c r="E260" s="11"/>
    </row>
    <row r="261" spans="1:5" ht="22.8">
      <c r="A261" s="11"/>
      <c r="B261" s="11"/>
      <c r="C261" s="11"/>
      <c r="D261" s="11"/>
      <c r="E261" s="11"/>
    </row>
    <row r="262" spans="1:5" ht="22.8">
      <c r="A262" s="11"/>
      <c r="B262" s="11"/>
      <c r="C262" s="11"/>
      <c r="D262" s="11"/>
      <c r="E262" s="11"/>
    </row>
    <row r="263" spans="1:5" ht="22.8">
      <c r="A263" s="11"/>
      <c r="B263" s="11"/>
      <c r="C263" s="11"/>
      <c r="D263" s="11"/>
      <c r="E263" s="11"/>
    </row>
    <row r="264" spans="1:5" ht="22.8">
      <c r="A264" s="11"/>
      <c r="B264" s="11"/>
      <c r="C264" s="11"/>
      <c r="D264" s="11"/>
      <c r="E264" s="11"/>
    </row>
    <row r="265" spans="1:5" ht="22.8">
      <c r="A265" s="11"/>
      <c r="B265" s="11"/>
      <c r="C265" s="11"/>
      <c r="D265" s="11"/>
      <c r="E265" s="11"/>
    </row>
    <row r="266" spans="1:5" ht="22.8">
      <c r="A266" s="11"/>
      <c r="B266" s="11"/>
      <c r="C266" s="11"/>
      <c r="D266" s="11"/>
      <c r="E266" s="11"/>
    </row>
    <row r="267" spans="1:5" ht="22.8">
      <c r="A267" s="11"/>
      <c r="B267" s="11"/>
      <c r="C267" s="11"/>
      <c r="D267" s="11"/>
      <c r="E267" s="11"/>
    </row>
    <row r="268" spans="1:5" ht="22.8">
      <c r="A268" s="11"/>
      <c r="B268" s="11"/>
      <c r="C268" s="11"/>
      <c r="D268" s="11"/>
      <c r="E268" s="11"/>
    </row>
    <row r="269" spans="1:5" ht="22.8">
      <c r="A269" s="11"/>
      <c r="B269" s="11"/>
      <c r="C269" s="11"/>
      <c r="D269" s="11"/>
      <c r="E269" s="11"/>
    </row>
    <row r="270" spans="1:5" ht="22.8">
      <c r="A270" s="11"/>
      <c r="B270" s="11"/>
      <c r="C270" s="11"/>
      <c r="D270" s="11"/>
      <c r="E270" s="11"/>
    </row>
    <row r="271" spans="1:5" ht="22.8">
      <c r="A271" s="11"/>
      <c r="B271" s="11"/>
      <c r="C271" s="11"/>
      <c r="D271" s="11"/>
      <c r="E271" s="11"/>
    </row>
    <row r="272" spans="1:5" ht="22.8">
      <c r="A272" s="11"/>
      <c r="B272" s="11"/>
      <c r="C272" s="11"/>
      <c r="D272" s="11"/>
      <c r="E272" s="11"/>
    </row>
    <row r="273" spans="1:5" ht="22.8">
      <c r="A273" s="11"/>
      <c r="B273" s="11"/>
      <c r="C273" s="11"/>
      <c r="D273" s="11"/>
      <c r="E273" s="11"/>
    </row>
    <row r="274" spans="1:5" ht="22.8">
      <c r="A274" s="11"/>
      <c r="B274" s="11"/>
      <c r="C274" s="11"/>
      <c r="D274" s="11"/>
      <c r="E274" s="11"/>
    </row>
    <row r="275" spans="1:5" ht="22.8">
      <c r="A275" s="11"/>
      <c r="B275" s="11"/>
      <c r="C275" s="11"/>
      <c r="D275" s="11"/>
      <c r="E275" s="11"/>
    </row>
    <row r="276" spans="1:5" ht="22.8">
      <c r="A276" s="11"/>
      <c r="B276" s="11"/>
      <c r="C276" s="11"/>
      <c r="D276" s="11"/>
      <c r="E276" s="11"/>
    </row>
    <row r="277" spans="1:5" ht="22.8">
      <c r="A277" s="11"/>
      <c r="B277" s="11"/>
      <c r="C277" s="11"/>
      <c r="D277" s="11"/>
      <c r="E277" s="11"/>
    </row>
    <row r="278" spans="1:5" ht="22.8">
      <c r="A278" s="11"/>
      <c r="B278" s="11"/>
      <c r="C278" s="11"/>
      <c r="D278" s="11"/>
      <c r="E278" s="11"/>
    </row>
    <row r="279" spans="1:5" ht="22.8">
      <c r="A279" s="11"/>
      <c r="B279" s="11"/>
      <c r="C279" s="11"/>
      <c r="D279" s="11"/>
      <c r="E279" s="11"/>
    </row>
    <row r="280" spans="1:5" ht="22.8">
      <c r="A280" s="11"/>
      <c r="B280" s="11"/>
      <c r="C280" s="11"/>
      <c r="D280" s="11"/>
      <c r="E280" s="11"/>
    </row>
    <row r="281" spans="1:5" ht="22.8">
      <c r="A281" s="11"/>
      <c r="B281" s="11"/>
      <c r="C281" s="11"/>
      <c r="D281" s="11"/>
      <c r="E281" s="11"/>
    </row>
    <row r="282" spans="1:5" ht="22.8">
      <c r="A282" s="11"/>
      <c r="B282" s="11"/>
      <c r="C282" s="11"/>
      <c r="D282" s="11"/>
      <c r="E282" s="11"/>
    </row>
    <row r="283" spans="1:5" ht="22.8">
      <c r="A283" s="11"/>
      <c r="B283" s="11"/>
      <c r="C283" s="11"/>
      <c r="D283" s="11"/>
      <c r="E283" s="11"/>
    </row>
    <row r="284" spans="1:5" ht="22.8">
      <c r="A284" s="11"/>
      <c r="B284" s="11"/>
      <c r="C284" s="11"/>
      <c r="D284" s="11"/>
      <c r="E284" s="11"/>
    </row>
    <row r="285" spans="1:5" ht="22.8">
      <c r="A285" s="11"/>
      <c r="B285" s="11"/>
      <c r="C285" s="11"/>
      <c r="D285" s="11"/>
      <c r="E285" s="11"/>
    </row>
    <row r="286" spans="1:5" ht="22.8">
      <c r="A286" s="11"/>
      <c r="B286" s="11"/>
      <c r="C286" s="11"/>
      <c r="D286" s="11"/>
      <c r="E286" s="11"/>
    </row>
    <row r="287" spans="1:5" ht="22.8">
      <c r="A287" s="11"/>
      <c r="B287" s="11"/>
      <c r="C287" s="11"/>
      <c r="D287" s="11"/>
      <c r="E287" s="11"/>
    </row>
    <row r="288" spans="1:5" ht="22.8">
      <c r="A288" s="11"/>
      <c r="B288" s="11"/>
      <c r="C288" s="11"/>
      <c r="D288" s="11"/>
      <c r="E288" s="11"/>
    </row>
    <row r="289" spans="1:5" ht="22.8">
      <c r="A289" s="11"/>
      <c r="B289" s="11"/>
      <c r="C289" s="11"/>
      <c r="D289" s="11"/>
      <c r="E289" s="11"/>
    </row>
    <row r="290" spans="1:5" ht="22.8">
      <c r="A290" s="11"/>
      <c r="B290" s="11"/>
      <c r="C290" s="11"/>
      <c r="D290" s="11"/>
      <c r="E290" s="11"/>
    </row>
    <row r="291" spans="1:5" ht="22.8">
      <c r="A291" s="11"/>
      <c r="B291" s="11"/>
      <c r="C291" s="11"/>
      <c r="D291" s="11"/>
      <c r="E291" s="11"/>
    </row>
    <row r="292" spans="1:5" ht="22.8">
      <c r="A292" s="11"/>
      <c r="B292" s="11"/>
      <c r="C292" s="11"/>
      <c r="D292" s="11"/>
      <c r="E292" s="11"/>
    </row>
    <row r="293" spans="1:5" ht="22.8">
      <c r="A293" s="11"/>
      <c r="B293" s="11"/>
      <c r="C293" s="11"/>
      <c r="D293" s="11"/>
      <c r="E293" s="11"/>
    </row>
    <row r="294" spans="1:5" ht="22.8">
      <c r="A294" s="11"/>
      <c r="B294" s="11"/>
      <c r="C294" s="11"/>
      <c r="D294" s="11"/>
      <c r="E294" s="11"/>
    </row>
    <row r="295" spans="1:5" ht="22.8">
      <c r="A295" s="11"/>
      <c r="B295" s="11"/>
      <c r="C295" s="11"/>
      <c r="D295" s="11"/>
      <c r="E295" s="11"/>
    </row>
    <row r="296" spans="1:5" ht="22.8">
      <c r="A296" s="11"/>
      <c r="B296" s="11"/>
      <c r="C296" s="11"/>
      <c r="D296" s="11"/>
      <c r="E296" s="11"/>
    </row>
    <row r="297" spans="1:5" ht="22.8">
      <c r="A297" s="11"/>
      <c r="B297" s="11"/>
      <c r="C297" s="11"/>
      <c r="D297" s="11"/>
      <c r="E297" s="11"/>
    </row>
    <row r="298" spans="1:5" ht="22.8">
      <c r="A298" s="11"/>
      <c r="B298" s="11"/>
      <c r="C298" s="11"/>
      <c r="D298" s="11"/>
      <c r="E298" s="11"/>
    </row>
    <row r="299" spans="1:5" ht="22.8">
      <c r="A299" s="11"/>
      <c r="B299" s="11"/>
      <c r="C299" s="11"/>
      <c r="D299" s="11"/>
      <c r="E299" s="11"/>
    </row>
    <row r="300" spans="1:5" ht="22.8">
      <c r="A300" s="11"/>
      <c r="B300" s="11"/>
      <c r="C300" s="11"/>
      <c r="D300" s="11"/>
      <c r="E300" s="11"/>
    </row>
    <row r="301" spans="1:5" ht="22.8">
      <c r="A301" s="11"/>
      <c r="B301" s="11"/>
      <c r="C301" s="11"/>
      <c r="D301" s="11"/>
      <c r="E301" s="11"/>
    </row>
    <row r="302" spans="1:5" ht="22.8">
      <c r="A302" s="11"/>
      <c r="B302" s="11"/>
      <c r="C302" s="11"/>
      <c r="D302" s="11"/>
      <c r="E302" s="11"/>
    </row>
    <row r="303" spans="1:5" ht="22.8">
      <c r="A303" s="11"/>
      <c r="B303" s="11"/>
      <c r="C303" s="11"/>
      <c r="D303" s="11"/>
      <c r="E303" s="11"/>
    </row>
    <row r="304" spans="1:5" ht="22.8">
      <c r="A304" s="11"/>
      <c r="B304" s="11"/>
      <c r="C304" s="11"/>
      <c r="D304" s="11"/>
      <c r="E304" s="11"/>
    </row>
    <row r="305" spans="1:5" ht="22.8">
      <c r="A305" s="11"/>
      <c r="B305" s="11"/>
      <c r="C305" s="11"/>
      <c r="D305" s="11"/>
      <c r="E305" s="11"/>
    </row>
    <row r="306" spans="1:5" ht="22.8">
      <c r="A306" s="11"/>
      <c r="B306" s="11"/>
      <c r="C306" s="11"/>
      <c r="D306" s="11"/>
      <c r="E306" s="11"/>
    </row>
    <row r="307" spans="1:5" ht="22.8">
      <c r="A307" s="11"/>
      <c r="B307" s="11"/>
      <c r="C307" s="11"/>
      <c r="D307" s="11"/>
      <c r="E307" s="11"/>
    </row>
    <row r="308" spans="1:5" ht="22.8">
      <c r="A308" s="11"/>
      <c r="B308" s="11"/>
      <c r="C308" s="11"/>
      <c r="D308" s="11"/>
      <c r="E308" s="11"/>
    </row>
    <row r="309" spans="1:5" ht="22.8">
      <c r="A309" s="11"/>
      <c r="B309" s="11"/>
      <c r="C309" s="11"/>
      <c r="D309" s="11"/>
      <c r="E309" s="11"/>
    </row>
    <row r="310" spans="1:5" ht="22.8">
      <c r="A310" s="11"/>
      <c r="B310" s="11"/>
      <c r="C310" s="11"/>
      <c r="D310" s="11"/>
      <c r="E310" s="11"/>
    </row>
    <row r="311" spans="1:5" ht="22.8">
      <c r="A311" s="11"/>
      <c r="B311" s="11"/>
      <c r="C311" s="11"/>
      <c r="D311" s="11"/>
      <c r="E311" s="11"/>
    </row>
    <row r="312" spans="1:5" ht="22.8">
      <c r="A312" s="11"/>
      <c r="B312" s="11"/>
      <c r="C312" s="11"/>
      <c r="D312" s="11"/>
      <c r="E312" s="11"/>
    </row>
    <row r="313" spans="1:5" ht="22.8">
      <c r="A313" s="11"/>
      <c r="B313" s="11"/>
      <c r="C313" s="11"/>
      <c r="D313" s="11"/>
      <c r="E313" s="11"/>
    </row>
    <row r="314" spans="1:5" ht="22.8">
      <c r="A314" s="11"/>
      <c r="B314" s="11"/>
      <c r="C314" s="11"/>
      <c r="D314" s="11"/>
      <c r="E314" s="11"/>
    </row>
    <row r="315" spans="1:5" ht="22.8">
      <c r="A315" s="11"/>
      <c r="B315" s="11"/>
      <c r="C315" s="11"/>
      <c r="D315" s="11"/>
      <c r="E315" s="11"/>
    </row>
    <row r="316" spans="1:5" ht="22.8">
      <c r="A316" s="11"/>
      <c r="B316" s="11"/>
      <c r="C316" s="11"/>
      <c r="D316" s="11"/>
      <c r="E316" s="11"/>
    </row>
    <row r="317" spans="1:5" ht="22.8">
      <c r="A317" s="11"/>
      <c r="B317" s="11"/>
      <c r="C317" s="11"/>
      <c r="D317" s="11"/>
      <c r="E317" s="11"/>
    </row>
    <row r="318" spans="1:5" ht="22.8">
      <c r="A318" s="11"/>
      <c r="B318" s="11"/>
      <c r="C318" s="11"/>
      <c r="D318" s="11"/>
      <c r="E318" s="11"/>
    </row>
    <row r="319" spans="1:5" ht="22.8">
      <c r="A319" s="11"/>
      <c r="B319" s="11"/>
      <c r="C319" s="11"/>
      <c r="D319" s="11"/>
      <c r="E319" s="11"/>
    </row>
    <row r="320" spans="1:5" ht="22.8">
      <c r="A320" s="11"/>
      <c r="B320" s="11"/>
      <c r="C320" s="11"/>
      <c r="D320" s="11"/>
      <c r="E320" s="11"/>
    </row>
    <row r="321" spans="1:5" ht="22.8">
      <c r="A321" s="11"/>
      <c r="B321" s="11"/>
      <c r="C321" s="11"/>
      <c r="D321" s="11"/>
      <c r="E321" s="11"/>
    </row>
    <row r="322" spans="1:5" ht="22.8">
      <c r="A322" s="11"/>
      <c r="B322" s="11"/>
      <c r="C322" s="11"/>
      <c r="D322" s="11"/>
      <c r="E322" s="11"/>
    </row>
    <row r="323" spans="1:5" ht="22.8">
      <c r="A323" s="11"/>
      <c r="B323" s="11"/>
      <c r="C323" s="11"/>
      <c r="D323" s="11"/>
      <c r="E323" s="11"/>
    </row>
    <row r="324" spans="1:5" ht="22.8">
      <c r="A324" s="11"/>
      <c r="B324" s="11"/>
      <c r="C324" s="11"/>
      <c r="D324" s="11"/>
      <c r="E324" s="11"/>
    </row>
    <row r="325" spans="1:5" ht="22.8">
      <c r="A325" s="11"/>
      <c r="B325" s="11"/>
      <c r="C325" s="11"/>
      <c r="D325" s="11"/>
      <c r="E325" s="11"/>
    </row>
    <row r="326" spans="1:5" ht="22.8">
      <c r="A326" s="11"/>
      <c r="B326" s="11"/>
      <c r="C326" s="11"/>
      <c r="D326" s="11"/>
      <c r="E326" s="11"/>
    </row>
    <row r="327" spans="1:5" ht="22.8">
      <c r="A327" s="11"/>
      <c r="B327" s="11"/>
      <c r="C327" s="11"/>
      <c r="D327" s="11"/>
      <c r="E327" s="11"/>
    </row>
    <row r="328" spans="1:5" ht="22.8">
      <c r="A328" s="11"/>
      <c r="B328" s="11"/>
      <c r="C328" s="11"/>
      <c r="D328" s="11"/>
      <c r="E328" s="11"/>
    </row>
    <row r="329" spans="1:5" ht="22.8">
      <c r="A329" s="11"/>
      <c r="B329" s="11"/>
      <c r="C329" s="11"/>
      <c r="D329" s="11"/>
      <c r="E329" s="11"/>
    </row>
    <row r="330" spans="1:5" ht="22.8">
      <c r="A330" s="11"/>
      <c r="B330" s="11"/>
      <c r="C330" s="11"/>
      <c r="D330" s="11"/>
      <c r="E330" s="11"/>
    </row>
    <row r="331" spans="1:5" ht="22.8">
      <c r="A331" s="11"/>
      <c r="B331" s="11"/>
      <c r="C331" s="11"/>
      <c r="D331" s="11"/>
      <c r="E331" s="11"/>
    </row>
    <row r="332" spans="1:5" ht="22.8">
      <c r="A332" s="11"/>
      <c r="B332" s="11"/>
      <c r="C332" s="11"/>
      <c r="D332" s="11"/>
      <c r="E332" s="11"/>
    </row>
    <row r="333" spans="1:5" ht="22.8">
      <c r="A333" s="11"/>
      <c r="B333" s="11"/>
      <c r="C333" s="11"/>
      <c r="D333" s="11"/>
      <c r="E333" s="11"/>
    </row>
    <row r="334" spans="1:5" ht="22.8">
      <c r="A334" s="11"/>
      <c r="B334" s="11"/>
      <c r="C334" s="11"/>
      <c r="D334" s="11"/>
      <c r="E334" s="11"/>
    </row>
    <row r="335" spans="1:5" ht="22.8">
      <c r="A335" s="11"/>
      <c r="B335" s="11"/>
      <c r="C335" s="11"/>
      <c r="D335" s="11"/>
      <c r="E335" s="11"/>
    </row>
    <row r="336" spans="1:5" ht="22.8">
      <c r="A336" s="11"/>
      <c r="B336" s="11"/>
      <c r="C336" s="11"/>
      <c r="D336" s="11"/>
      <c r="E336" s="11"/>
    </row>
    <row r="337" spans="1:5" ht="22.8">
      <c r="A337" s="11"/>
      <c r="B337" s="11"/>
      <c r="C337" s="11"/>
      <c r="D337" s="11"/>
      <c r="E337" s="11"/>
    </row>
    <row r="338" spans="1:5" ht="22.8">
      <c r="A338" s="11"/>
      <c r="B338" s="11"/>
      <c r="C338" s="11"/>
      <c r="D338" s="11"/>
      <c r="E338" s="11"/>
    </row>
    <row r="339" spans="1:5" ht="22.8">
      <c r="A339" s="11"/>
      <c r="B339" s="11"/>
      <c r="C339" s="11"/>
      <c r="D339" s="11"/>
      <c r="E339" s="11"/>
    </row>
    <row r="340" spans="1:5" ht="22.8">
      <c r="A340" s="11"/>
      <c r="B340" s="11"/>
      <c r="C340" s="11"/>
      <c r="D340" s="11"/>
      <c r="E340" s="11"/>
    </row>
    <row r="341" spans="1:5" ht="22.8">
      <c r="A341" s="11"/>
      <c r="B341" s="11"/>
      <c r="C341" s="11"/>
      <c r="D341" s="11"/>
      <c r="E341" s="11"/>
    </row>
    <row r="342" spans="1:5" ht="22.8">
      <c r="A342" s="11"/>
      <c r="B342" s="11"/>
      <c r="C342" s="11"/>
      <c r="D342" s="11"/>
      <c r="E342" s="11"/>
    </row>
    <row r="343" spans="1:5" ht="22.8">
      <c r="A343" s="11"/>
      <c r="B343" s="11"/>
      <c r="C343" s="11"/>
      <c r="D343" s="11"/>
      <c r="E343" s="11"/>
    </row>
    <row r="344" spans="1:5" ht="22.8">
      <c r="A344" s="11"/>
      <c r="B344" s="11"/>
      <c r="C344" s="11"/>
      <c r="D344" s="11"/>
      <c r="E344" s="11"/>
    </row>
    <row r="345" spans="1:5" ht="22.8">
      <c r="A345" s="11"/>
      <c r="B345" s="11"/>
      <c r="C345" s="11"/>
      <c r="D345" s="11"/>
      <c r="E345" s="11"/>
    </row>
    <row r="346" spans="1:5" ht="22.8">
      <c r="A346" s="11"/>
      <c r="B346" s="11"/>
      <c r="C346" s="11"/>
      <c r="D346" s="11"/>
      <c r="E346" s="11"/>
    </row>
    <row r="347" spans="1:5" ht="22.8">
      <c r="A347" s="11"/>
      <c r="B347" s="11"/>
      <c r="C347" s="11"/>
      <c r="D347" s="11"/>
      <c r="E347" s="11"/>
    </row>
    <row r="348" spans="1:5" ht="22.8">
      <c r="A348" s="11"/>
      <c r="B348" s="11"/>
      <c r="C348" s="11"/>
      <c r="D348" s="11"/>
      <c r="E348" s="11"/>
    </row>
    <row r="349" spans="1:5" ht="22.8">
      <c r="A349" s="11"/>
      <c r="B349" s="11"/>
      <c r="C349" s="11"/>
      <c r="D349" s="11"/>
      <c r="E349" s="11"/>
    </row>
    <row r="350" spans="1:5" ht="22.8">
      <c r="A350" s="11"/>
      <c r="B350" s="11"/>
      <c r="C350" s="11"/>
      <c r="D350" s="11"/>
      <c r="E350" s="11"/>
    </row>
    <row r="351" spans="1:5" ht="22.8">
      <c r="A351" s="11"/>
      <c r="B351" s="11"/>
      <c r="C351" s="11"/>
      <c r="D351" s="11"/>
      <c r="E351" s="11"/>
    </row>
    <row r="352" spans="1:5" ht="22.8">
      <c r="A352" s="11"/>
      <c r="B352" s="11"/>
      <c r="C352" s="11"/>
      <c r="D352" s="11"/>
      <c r="E352" s="11"/>
    </row>
    <row r="353" spans="1:5" ht="22.8">
      <c r="A353" s="11"/>
      <c r="B353" s="11"/>
      <c r="C353" s="11"/>
      <c r="D353" s="11"/>
      <c r="E353" s="11"/>
    </row>
    <row r="354" spans="1:5" ht="22.8">
      <c r="A354" s="11"/>
      <c r="B354" s="11"/>
      <c r="C354" s="11"/>
      <c r="D354" s="11"/>
      <c r="E354" s="11"/>
    </row>
    <row r="355" spans="1:5" ht="22.8">
      <c r="A355" s="11"/>
      <c r="B355" s="11"/>
      <c r="C355" s="11"/>
      <c r="D355" s="11"/>
      <c r="E355" s="11"/>
    </row>
    <row r="356" spans="1:5" ht="22.8">
      <c r="A356" s="11"/>
      <c r="B356" s="11"/>
      <c r="C356" s="11"/>
      <c r="D356" s="11"/>
      <c r="E356" s="11"/>
    </row>
    <row r="357" spans="1:5" ht="22.8">
      <c r="A357" s="11"/>
      <c r="B357" s="11"/>
      <c r="C357" s="11"/>
      <c r="D357" s="11"/>
      <c r="E357" s="11"/>
    </row>
    <row r="358" spans="1:5" ht="22.8">
      <c r="A358" s="11"/>
      <c r="B358" s="11"/>
      <c r="C358" s="11"/>
      <c r="D358" s="11"/>
      <c r="E358" s="11"/>
    </row>
    <row r="359" spans="1:5" ht="22.8">
      <c r="A359" s="11"/>
      <c r="B359" s="11"/>
      <c r="C359" s="11"/>
      <c r="D359" s="11"/>
      <c r="E359" s="11"/>
    </row>
    <row r="360" spans="1:5" ht="22.8">
      <c r="A360" s="11"/>
      <c r="B360" s="11"/>
      <c r="C360" s="11"/>
      <c r="D360" s="11"/>
      <c r="E360" s="11"/>
    </row>
    <row r="361" spans="1:5" ht="22.8">
      <c r="A361" s="11"/>
      <c r="B361" s="11"/>
      <c r="C361" s="11"/>
      <c r="D361" s="11"/>
      <c r="E361" s="11"/>
    </row>
    <row r="362" spans="1:5" ht="22.8">
      <c r="A362" s="11"/>
      <c r="B362" s="11"/>
      <c r="C362" s="11"/>
      <c r="D362" s="11"/>
      <c r="E362" s="11"/>
    </row>
    <row r="363" spans="1:5" ht="22.8">
      <c r="A363" s="11"/>
      <c r="B363" s="11"/>
      <c r="C363" s="11"/>
      <c r="D363" s="11"/>
      <c r="E363" s="11"/>
    </row>
    <row r="364" spans="1:5" ht="22.8">
      <c r="A364" s="11"/>
      <c r="B364" s="11"/>
      <c r="C364" s="11"/>
      <c r="D364" s="11"/>
      <c r="E364" s="11"/>
    </row>
    <row r="365" spans="1:5" ht="22.8">
      <c r="A365" s="11"/>
      <c r="B365" s="11"/>
      <c r="C365" s="11"/>
      <c r="D365" s="11"/>
      <c r="E365" s="11"/>
    </row>
    <row r="366" spans="1:5" ht="22.8">
      <c r="A366" s="11"/>
      <c r="B366" s="11"/>
      <c r="C366" s="11"/>
      <c r="D366" s="11"/>
      <c r="E366" s="11"/>
    </row>
    <row r="367" spans="1:5" ht="22.8">
      <c r="A367" s="11"/>
      <c r="B367" s="11"/>
      <c r="C367" s="11"/>
      <c r="D367" s="11"/>
      <c r="E367" s="11"/>
    </row>
    <row r="368" spans="1:5" ht="22.8">
      <c r="A368" s="11"/>
      <c r="B368" s="11"/>
      <c r="C368" s="11"/>
      <c r="D368" s="11"/>
      <c r="E368" s="11"/>
    </row>
    <row r="369" spans="1:5" ht="22.8">
      <c r="A369" s="11"/>
      <c r="B369" s="11"/>
      <c r="C369" s="11"/>
      <c r="D369" s="11"/>
      <c r="E369" s="11"/>
    </row>
    <row r="370" spans="1:5" ht="22.8">
      <c r="A370" s="11"/>
      <c r="B370" s="11"/>
      <c r="C370" s="11"/>
      <c r="D370" s="11"/>
      <c r="E370" s="11"/>
    </row>
    <row r="371" spans="1:5" ht="22.8">
      <c r="A371" s="11"/>
      <c r="B371" s="11"/>
      <c r="C371" s="11"/>
      <c r="D371" s="11"/>
      <c r="E371" s="11"/>
    </row>
    <row r="372" spans="1:5" ht="22.8">
      <c r="A372" s="11"/>
      <c r="B372" s="11"/>
      <c r="C372" s="11"/>
      <c r="D372" s="11"/>
      <c r="E372" s="11"/>
    </row>
    <row r="373" spans="1:5" ht="22.8">
      <c r="A373" s="11"/>
      <c r="B373" s="11"/>
      <c r="C373" s="11"/>
      <c r="D373" s="11"/>
      <c r="E373" s="11"/>
    </row>
    <row r="374" spans="1:5" ht="22.8">
      <c r="A374" s="11"/>
      <c r="B374" s="11"/>
      <c r="C374" s="11"/>
      <c r="D374" s="11"/>
      <c r="E374" s="11"/>
    </row>
    <row r="375" spans="1:5" ht="22.8">
      <c r="A375" s="11"/>
      <c r="B375" s="11"/>
      <c r="C375" s="11"/>
      <c r="D375" s="11"/>
      <c r="E375" s="11"/>
    </row>
    <row r="376" spans="1:5" ht="22.8">
      <c r="A376" s="11"/>
      <c r="B376" s="11"/>
      <c r="C376" s="11"/>
      <c r="D376" s="11"/>
      <c r="E376" s="11"/>
    </row>
    <row r="377" spans="1:5" ht="22.8">
      <c r="A377" s="11"/>
      <c r="B377" s="11"/>
      <c r="C377" s="11"/>
      <c r="D377" s="11"/>
      <c r="E377" s="11"/>
    </row>
  </sheetData>
  <pageMargins left="0.7" right="0.7" top="0.75" bottom="0.75" header="0.3" footer="0.3"/>
  <pageSetup scale="5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Planholders</vt:lpstr>
      <vt:lpstr>INVOICE</vt:lpstr>
      <vt:lpstr>Order Sheet</vt:lpstr>
      <vt:lpstr>INVOICE!Print_Area</vt:lpstr>
      <vt:lpstr>Planholders!Print_Area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Sue Schmidt</dc:creator>
  <cp:lastModifiedBy>Deb A. Gombarcik</cp:lastModifiedBy>
  <cp:lastPrinted>2018-02-07T12:38:55Z</cp:lastPrinted>
  <dcterms:created xsi:type="dcterms:W3CDTF">2011-04-20T18:52:30Z</dcterms:created>
  <dcterms:modified xsi:type="dcterms:W3CDTF">2018-02-14T22:20:22Z</dcterms:modified>
</cp:coreProperties>
</file>